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filterPrivacy="1" codeName="ThisWorkbook" defaultThemeVersion="124226"/>
  <xr:revisionPtr revIDLastSave="0" documentId="13_ncr:1_{45882298-6831-45F2-B8AF-6E87FC3D5FF4}" xr6:coauthVersionLast="47" xr6:coauthVersionMax="47" xr10:uidLastSave="{00000000-0000-0000-0000-000000000000}"/>
  <bookViews>
    <workbookView xWindow="28680" yWindow="-120" windowWidth="29040" windowHeight="15720" tabRatio="878" activeTab="4" xr2:uid="{00000000-000D-0000-FFFF-FFFF00000000}"/>
  </bookViews>
  <sheets>
    <sheet name=" Version" sheetId="67" r:id="rId1"/>
    <sheet name="Flux" sheetId="69" r:id="rId2"/>
    <sheet name="Codification - type KO" sheetId="66" r:id="rId3"/>
    <sheet name="Jalons FTTE - type KO" sheetId="74" r:id="rId4"/>
    <sheet name="Cmd_Acces" sheetId="12" r:id="rId5"/>
    <sheet name="Annulation_Acces" sheetId="27" r:id="rId6"/>
    <sheet name="CR_Annulation_Acces" sheetId="47" r:id="rId7"/>
    <sheet name="AR_Cmd_Acces" sheetId="11" r:id="rId8"/>
    <sheet name="RDV_Cmd_Acces" sheetId="68" r:id="rId9"/>
    <sheet name="Cr_VT_Cmd_Acces" sheetId="70" r:id="rId10"/>
    <sheet name="TVX_Cmd_Acces" sheetId="71" r:id="rId11"/>
    <sheet name="Mess_OI_Cmd_Acces" sheetId="52" r:id="rId12"/>
    <sheet name="Mess_OC_Cmd_Acces" sheetId="53" r:id="rId13"/>
    <sheet name="Cr_MAD_Ligne" sheetId="13" r:id="rId14"/>
    <sheet name="Notif_Racc_KO" sheetId="54" r:id="rId15"/>
    <sheet name="Notif_Ecrasement" sheetId="19" r:id="rId16"/>
  </sheets>
  <definedNames>
    <definedName name="_xlnm._FilterDatabase" localSheetId="5" hidden="1">Annulation_Acces!$A$2:$K$2</definedName>
    <definedName name="_xlnm._FilterDatabase" localSheetId="7" hidden="1">AR_Cmd_Acces!$A$2:$H$2</definedName>
    <definedName name="_xlnm._FilterDatabase" localSheetId="4" hidden="1">Cmd_Acces!$A$2:$K$2</definedName>
    <definedName name="_xlnm._FilterDatabase" localSheetId="6" hidden="1">CR_Annulation_Acces!$A$2:$K$2</definedName>
    <definedName name="_xlnm._FilterDatabase" localSheetId="13" hidden="1">Cr_MAD_Ligne!$A$2:$H$2</definedName>
    <definedName name="_xlnm._FilterDatabase" localSheetId="9" hidden="1">Cr_VT_Cmd_Acces!$A$2:$G$2</definedName>
    <definedName name="_xlnm._FilterDatabase" localSheetId="12" hidden="1">Mess_OC_Cmd_Acces!$A$2:$H$2</definedName>
    <definedName name="_xlnm._FilterDatabase" localSheetId="11" hidden="1">Mess_OI_Cmd_Acces!$A$2:$H$2</definedName>
    <definedName name="_xlnm._FilterDatabase" localSheetId="15" hidden="1">Notif_Ecrasement!$A$2:$H$2</definedName>
    <definedName name="_xlnm._FilterDatabase" localSheetId="14" hidden="1">Notif_Racc_KO!$A$2:$H$2</definedName>
    <definedName name="_xlnm._FilterDatabase" localSheetId="8" hidden="1">RDV_Cmd_Acces!$A$2:$G$2</definedName>
    <definedName name="_xlnm._FilterDatabase" localSheetId="10" hidden="1">TVX_Cmd_Acces!$A$2:$G$2</definedName>
    <definedName name="Interop" localSheetId="0">#REF!</definedName>
    <definedName name="Interop" localSheetId="9">#REF!</definedName>
    <definedName name="Interop" localSheetId="1">#REF!</definedName>
    <definedName name="Interop" localSheetId="3">#REF!</definedName>
    <definedName name="Interop" localSheetId="14">#REF!</definedName>
    <definedName name="Interop" localSheetId="8">#REF!</definedName>
    <definedName name="Interop" localSheetId="10">#REF!</definedName>
    <definedName name="Interop">#REF!</definedName>
    <definedName name="_xlnm.Print_Area" localSheetId="5">Annulation_Acces!$C$2:$K$22</definedName>
    <definedName name="_xlnm.Print_Area" localSheetId="7">AR_Cmd_Acces!$C$2:$H$18</definedName>
    <definedName name="_xlnm.Print_Area" localSheetId="4">Cmd_Acces!$C$2:$K$89</definedName>
    <definedName name="_xlnm.Print_Area" localSheetId="6">CR_Annulation_Acces!$C$2:$K$20</definedName>
    <definedName name="_xlnm.Print_Area" localSheetId="13">Cr_MAD_Ligne!$C$2:$H$58</definedName>
    <definedName name="_xlnm.Print_Area" localSheetId="12">Mess_OC_Cmd_Acces!$C$2:$H$15</definedName>
    <definedName name="_xlnm.Print_Area" localSheetId="11">Mess_OI_Cmd_Acces!$C$2:$H$16</definedName>
    <definedName name="_xlnm.Print_Area" localSheetId="15">Notif_Ecrasement!$C$2:$H$19</definedName>
    <definedName name="_xlnm.Print_Area" localSheetId="14">Notif_Racc_KO!$C$2:$H$20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4" i="74" l="1"/>
  <c r="G34" i="74"/>
  <c r="C1" i="53" l="1" a="1"/>
  <c r="C1" i="53" s="1"/>
  <c r="C1" i="47" a="1"/>
  <c r="C1" i="47" s="1"/>
  <c r="C1" i="27" a="1"/>
  <c r="C1" i="27" s="1"/>
  <c r="B1" i="53" l="1"/>
  <c r="A1" i="53"/>
  <c r="B1" i="47"/>
  <c r="A1" i="47"/>
  <c r="B1" i="27"/>
  <c r="A1" i="27"/>
  <c r="H187" i="74"/>
  <c r="G187" i="74"/>
  <c r="H186" i="74"/>
  <c r="G186" i="74"/>
  <c r="H184" i="74"/>
  <c r="G184" i="74"/>
  <c r="H183" i="74"/>
  <c r="G183" i="74"/>
  <c r="H182" i="74"/>
  <c r="G182" i="74"/>
  <c r="H178" i="74"/>
  <c r="G178" i="74"/>
  <c r="H177" i="74"/>
  <c r="G177" i="74"/>
  <c r="H176" i="74"/>
  <c r="G176" i="74"/>
  <c r="H174" i="74"/>
  <c r="G174" i="74"/>
  <c r="H173" i="74"/>
  <c r="G173" i="74"/>
  <c r="H172" i="74"/>
  <c r="G172" i="74"/>
  <c r="H171" i="74"/>
  <c r="G171" i="74"/>
  <c r="H167" i="74"/>
  <c r="G167" i="74"/>
  <c r="H166" i="74"/>
  <c r="G166" i="74"/>
  <c r="H165" i="74"/>
  <c r="G165" i="74"/>
  <c r="H164" i="74"/>
  <c r="G164" i="74"/>
  <c r="H163" i="74"/>
  <c r="G163" i="74"/>
  <c r="H162" i="74"/>
  <c r="G162" i="74"/>
  <c r="H161" i="74"/>
  <c r="G161" i="74"/>
  <c r="H159" i="74"/>
  <c r="G159" i="74"/>
  <c r="H158" i="74"/>
  <c r="G158" i="74"/>
  <c r="H157" i="74"/>
  <c r="G157" i="74"/>
  <c r="H156" i="74"/>
  <c r="G156" i="74"/>
  <c r="H155" i="74"/>
  <c r="G155" i="74"/>
  <c r="H154" i="74"/>
  <c r="G154" i="74"/>
  <c r="H153" i="74"/>
  <c r="G153" i="74"/>
  <c r="H152" i="74"/>
  <c r="G152" i="74"/>
  <c r="H151" i="74"/>
  <c r="G151" i="74"/>
  <c r="H150" i="74"/>
  <c r="G150" i="74"/>
  <c r="H149" i="74"/>
  <c r="G149" i="74"/>
  <c r="H148" i="74"/>
  <c r="G148" i="74"/>
  <c r="H147" i="74"/>
  <c r="G147" i="74"/>
  <c r="H146" i="74"/>
  <c r="G146" i="74"/>
  <c r="H145" i="74"/>
  <c r="G145" i="74"/>
  <c r="H144" i="74"/>
  <c r="G144" i="74"/>
  <c r="H143" i="74"/>
  <c r="G143" i="74"/>
  <c r="H142" i="74"/>
  <c r="G142" i="74"/>
  <c r="H141" i="74"/>
  <c r="G141" i="74"/>
  <c r="H140" i="74"/>
  <c r="G140" i="74"/>
  <c r="H139" i="74"/>
  <c r="G139" i="74"/>
  <c r="H138" i="74"/>
  <c r="G138" i="74"/>
  <c r="H137" i="74"/>
  <c r="G137" i="74"/>
  <c r="H136" i="74"/>
  <c r="G136" i="74"/>
  <c r="H135" i="74"/>
  <c r="G135" i="74"/>
  <c r="H134" i="74"/>
  <c r="G134" i="74"/>
  <c r="H133" i="74"/>
  <c r="G133" i="74"/>
  <c r="H132" i="74"/>
  <c r="G132" i="74"/>
  <c r="H131" i="74"/>
  <c r="G131" i="74"/>
  <c r="H130" i="74"/>
  <c r="G130" i="74"/>
  <c r="H129" i="74"/>
  <c r="G129" i="74"/>
  <c r="H128" i="74"/>
  <c r="G128" i="74"/>
  <c r="H127" i="74"/>
  <c r="G127" i="74"/>
  <c r="H125" i="74"/>
  <c r="G125" i="74"/>
  <c r="H124" i="74"/>
  <c r="G124" i="74"/>
  <c r="H123" i="74"/>
  <c r="G123" i="74"/>
  <c r="H122" i="74"/>
  <c r="G122" i="74"/>
  <c r="H119" i="74"/>
  <c r="G119" i="74"/>
  <c r="H118" i="74"/>
  <c r="G118" i="74"/>
  <c r="H117" i="74"/>
  <c r="G117" i="74"/>
  <c r="H116" i="74"/>
  <c r="G116" i="74"/>
  <c r="H114" i="74"/>
  <c r="G114" i="74"/>
  <c r="H113" i="74"/>
  <c r="G113" i="74"/>
  <c r="H110" i="74"/>
  <c r="G110" i="74"/>
  <c r="H109" i="74"/>
  <c r="G109" i="74"/>
  <c r="H108" i="74"/>
  <c r="G108" i="74"/>
  <c r="H107" i="74"/>
  <c r="G107" i="74"/>
  <c r="H105" i="74"/>
  <c r="G105" i="74"/>
  <c r="H104" i="74"/>
  <c r="G104" i="74"/>
  <c r="H102" i="74"/>
  <c r="G102" i="74"/>
  <c r="H101" i="74"/>
  <c r="G101" i="74"/>
  <c r="H100" i="74"/>
  <c r="G100" i="74"/>
  <c r="H98" i="74"/>
  <c r="G98" i="74"/>
  <c r="H95" i="74"/>
  <c r="G95" i="74"/>
  <c r="H94" i="74"/>
  <c r="G94" i="74"/>
  <c r="H90" i="74"/>
  <c r="G90" i="74"/>
  <c r="H89" i="74"/>
  <c r="G89" i="74"/>
  <c r="H88" i="74"/>
  <c r="G88" i="74"/>
  <c r="H87" i="74"/>
  <c r="G87" i="74"/>
  <c r="H86" i="74"/>
  <c r="G86" i="74"/>
  <c r="H82" i="74"/>
  <c r="G82" i="74"/>
  <c r="H81" i="74"/>
  <c r="G81" i="74"/>
  <c r="H80" i="74"/>
  <c r="G80" i="74"/>
  <c r="H77" i="74"/>
  <c r="G77" i="74"/>
  <c r="H76" i="74"/>
  <c r="G76" i="74"/>
  <c r="H75" i="74"/>
  <c r="G75" i="74"/>
  <c r="H74" i="74"/>
  <c r="G74" i="74"/>
  <c r="H72" i="74"/>
  <c r="G72" i="74"/>
  <c r="H71" i="74"/>
  <c r="G71" i="74"/>
  <c r="H69" i="74"/>
  <c r="G69" i="74"/>
  <c r="H68" i="74"/>
  <c r="G68" i="74"/>
  <c r="H67" i="74"/>
  <c r="G67" i="74"/>
  <c r="H66" i="74"/>
  <c r="G66" i="74"/>
  <c r="H64" i="74"/>
  <c r="G64" i="74"/>
  <c r="H56" i="74"/>
  <c r="G56" i="74"/>
  <c r="H55" i="74"/>
  <c r="G55" i="74"/>
  <c r="H53" i="74"/>
  <c r="G53" i="74"/>
  <c r="H52" i="74"/>
  <c r="G52" i="74"/>
  <c r="H51" i="74"/>
  <c r="G51" i="74"/>
  <c r="H50" i="74"/>
  <c r="G50" i="74"/>
  <c r="H46" i="74"/>
  <c r="G46" i="74"/>
  <c r="H45" i="74"/>
  <c r="G45" i="74"/>
  <c r="H44" i="74"/>
  <c r="G44" i="74"/>
  <c r="H43" i="74"/>
  <c r="G43" i="74"/>
  <c r="H41" i="74"/>
  <c r="G41" i="74"/>
  <c r="H40" i="74"/>
  <c r="G40" i="74"/>
  <c r="H39" i="74"/>
  <c r="G39" i="74"/>
  <c r="H38" i="74"/>
  <c r="G38" i="74"/>
  <c r="H36" i="74"/>
  <c r="G36" i="74"/>
  <c r="H35" i="74"/>
  <c r="G35" i="74"/>
  <c r="H32" i="74"/>
  <c r="G32" i="74"/>
  <c r="H33" i="74"/>
  <c r="G33" i="74"/>
  <c r="H30" i="74"/>
  <c r="G30" i="74"/>
  <c r="H29" i="74"/>
  <c r="G29" i="74"/>
  <c r="H28" i="74"/>
  <c r="G28" i="74"/>
  <c r="H27" i="74"/>
  <c r="G27" i="74"/>
  <c r="H26" i="74"/>
  <c r="G26" i="74"/>
  <c r="H25" i="74"/>
  <c r="G25" i="74"/>
  <c r="H23" i="74"/>
  <c r="G23" i="74"/>
  <c r="H22" i="74"/>
  <c r="G22" i="74"/>
  <c r="H21" i="74"/>
  <c r="G21" i="74"/>
  <c r="H20" i="74"/>
  <c r="G20" i="74"/>
  <c r="H18" i="74"/>
  <c r="G18" i="74"/>
  <c r="H17" i="74"/>
  <c r="G17" i="74"/>
  <c r="H16" i="74"/>
  <c r="G16" i="74"/>
  <c r="H15" i="74"/>
  <c r="G15" i="74"/>
  <c r="H13" i="74"/>
  <c r="G13" i="74"/>
  <c r="H12" i="74"/>
  <c r="G12" i="74"/>
  <c r="H11" i="74"/>
  <c r="G11" i="74"/>
  <c r="H10" i="74"/>
  <c r="G10" i="74"/>
  <c r="H9" i="74"/>
  <c r="G9" i="74"/>
  <c r="H8" i="74"/>
  <c r="G8" i="74"/>
  <c r="H7" i="74"/>
  <c r="G7" i="74"/>
  <c r="H6" i="74"/>
  <c r="G6" i="74"/>
  <c r="H5" i="74"/>
  <c r="G5" i="74"/>
  <c r="H4" i="74"/>
  <c r="G4" i="74"/>
  <c r="C1" i="19" l="1" a="1"/>
  <c r="C1" i="19" s="1"/>
  <c r="C1" i="54" a="1"/>
  <c r="C1" i="54" s="1"/>
  <c r="C1" i="13" a="1"/>
  <c r="C1" i="13" s="1"/>
  <c r="C1" i="52" a="1"/>
  <c r="C1" i="52" s="1"/>
  <c r="C1" i="71" a="1"/>
  <c r="C1" i="71" s="1"/>
  <c r="C1" i="70" a="1"/>
  <c r="C1" i="70" s="1"/>
  <c r="C1" i="68" a="1"/>
  <c r="C1" i="68" s="1"/>
  <c r="C1" i="11" a="1"/>
  <c r="C1" i="11" s="1"/>
  <c r="C1" i="12" a="1"/>
  <c r="C1" i="12" s="1"/>
  <c r="B1" i="19" l="1"/>
  <c r="A1" i="19"/>
  <c r="B1" i="54"/>
  <c r="A1" i="54"/>
  <c r="B1" i="13"/>
  <c r="A1" i="13"/>
  <c r="B1" i="52"/>
  <c r="A1" i="52"/>
  <c r="B1" i="71"/>
  <c r="A1" i="71"/>
  <c r="B1" i="70"/>
  <c r="A1" i="70"/>
  <c r="B1" i="68"/>
  <c r="A1" i="68"/>
  <c r="B1" i="11"/>
  <c r="A1" i="11"/>
  <c r="B1" i="12"/>
  <c r="A1"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C111" authorId="0" shapeId="0" xr:uid="{7107EF52-A109-3341-9D6C-709C192C9293}">
      <text>
        <r>
          <rPr>
            <sz val="9"/>
            <color rgb="FF000000"/>
            <rFont val="Tahoma"/>
            <family val="2"/>
          </rPr>
          <t>Ces codes sont utilisés uniquement par Axione si besoin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<sst xmlns="http://schemas.openxmlformats.org/spreadsheetml/2006/main" count="4091" uniqueCount="1012">
  <si>
    <t>Alphanumérique - 4 caractères</t>
  </si>
  <si>
    <t>O</t>
  </si>
  <si>
    <t>Alphanumérique - 5 caractères</t>
  </si>
  <si>
    <t>F</t>
  </si>
  <si>
    <t>C</t>
  </si>
  <si>
    <t>Format</t>
  </si>
  <si>
    <t>Donnée</t>
  </si>
  <si>
    <t>Alphanumérique – 512 caractères max</t>
  </si>
  <si>
    <t>OperateurEcrase</t>
  </si>
  <si>
    <t>Nom flux</t>
  </si>
  <si>
    <t>Date d'envoi de l'annulation</t>
  </si>
  <si>
    <t>Commentaire</t>
  </si>
  <si>
    <t>Notif envoyée par l'OI à l'OC écrasé suite à une commande d'un autre OC</t>
  </si>
  <si>
    <t>DateEcrasement</t>
  </si>
  <si>
    <t>Code erreur</t>
  </si>
  <si>
    <t>Texte libre</t>
  </si>
  <si>
    <t>CodeVoieRivoliImmeuble</t>
  </si>
  <si>
    <t>ReferenceCommandePriseInterneOC</t>
  </si>
  <si>
    <t>ReferencePrise</t>
  </si>
  <si>
    <t>ReferencePrestationPrise</t>
  </si>
  <si>
    <t>TypeVoieImmeuble</t>
  </si>
  <si>
    <t>LibelleVoieImmeuble</t>
  </si>
  <si>
    <t>CommuneImmeuble</t>
  </si>
  <si>
    <t>EtatArCommandePrise</t>
  </si>
  <si>
    <t>DateArCommandePrise</t>
  </si>
  <si>
    <t>DateAnnulation</t>
  </si>
  <si>
    <t>DateRaccordementPrise</t>
  </si>
  <si>
    <t>DateInstall</t>
  </si>
  <si>
    <t>DateCommandePrise</t>
  </si>
  <si>
    <t>TypeRacco</t>
  </si>
  <si>
    <t>TypeOperation</t>
  </si>
  <si>
    <t>CodePostalImmeuble</t>
  </si>
  <si>
    <t>CodeAdresseImmeuble</t>
  </si>
  <si>
    <t>NumeroVoieImmeuble</t>
  </si>
  <si>
    <t>ComplementNumeroVoieImmeuble</t>
  </si>
  <si>
    <t>ReferencePm</t>
  </si>
  <si>
    <t>ReferencePrestationPm</t>
  </si>
  <si>
    <t>CodeInseeImmeuble</t>
  </si>
  <si>
    <t>MotifKoCrCommandePrise</t>
  </si>
  <si>
    <t>MotifKoCrRaccordementPrise</t>
  </si>
  <si>
    <t>Batiment</t>
  </si>
  <si>
    <t>Escalier</t>
  </si>
  <si>
    <t>Etage</t>
  </si>
  <si>
    <t>NomClient</t>
  </si>
  <si>
    <t>PrenomClient</t>
  </si>
  <si>
    <t>ContactClient1</t>
  </si>
  <si>
    <t>ContactClient2</t>
  </si>
  <si>
    <t>IdRdv</t>
  </si>
  <si>
    <t>PrisePosee</t>
  </si>
  <si>
    <t>MotifKoArCommandePrise</t>
  </si>
  <si>
    <t>BilanOptique</t>
  </si>
  <si>
    <t>EtatMadligne</t>
  </si>
  <si>
    <t>NumeroDecharge</t>
  </si>
  <si>
    <t>PriseExistante</t>
  </si>
  <si>
    <t>Si absence info : "_NA_"</t>
  </si>
  <si>
    <t>EtatCrAnnResCommandePrise</t>
  </si>
  <si>
    <t>MotifKoCrAnnResCommandePrise</t>
  </si>
  <si>
    <t>DateCrCommandeAnnulPrise</t>
  </si>
  <si>
    <t>Remarques / commentaires</t>
  </si>
  <si>
    <t>Type d'erreur rencontré ( "Glossaire" )</t>
  </si>
  <si>
    <t>Code erreur (Cf onglet Codification-type KO)</t>
  </si>
  <si>
    <t>Version</t>
  </si>
  <si>
    <t>Date</t>
  </si>
  <si>
    <t>Contenu/évolution</t>
  </si>
  <si>
    <t>v1-0-1</t>
  </si>
  <si>
    <t>v1-0-2</t>
  </si>
  <si>
    <t>DateMessOICommandeAcces</t>
  </si>
  <si>
    <t>TypeMessOICommandeAcces</t>
  </si>
  <si>
    <t>ContenuMessOICommandeAcces</t>
  </si>
  <si>
    <t>DateMessOCCommandeAcces</t>
  </si>
  <si>
    <t>TypeMessOCCommandeAcces</t>
  </si>
  <si>
    <t>ContenuMessOCCommandeAcces</t>
  </si>
  <si>
    <t>v1-0-3</t>
  </si>
  <si>
    <t>CommentaireCRMad</t>
  </si>
  <si>
    <t>CommentaireCmdAcces</t>
  </si>
  <si>
    <t>CommentaireEcrasement</t>
  </si>
  <si>
    <t>MotifKoCRMADLigne</t>
  </si>
  <si>
    <t>Info Cmd Accès 1</t>
  </si>
  <si>
    <t>Info Cmd Accès 2</t>
  </si>
  <si>
    <t>Info Cmd Accès 3</t>
  </si>
  <si>
    <t>Info Cmd Accès 4</t>
  </si>
  <si>
    <t>Info Cmd Accès 5</t>
  </si>
  <si>
    <t>Info Cmd Accès 6</t>
  </si>
  <si>
    <t>Info Cmd Accès 7</t>
  </si>
  <si>
    <t>Info Cmd Accès 8</t>
  </si>
  <si>
    <t>Alphanumérique – 64 caractères max (A confirmer)</t>
  </si>
  <si>
    <t>ResponsabiliteAnnulationCommandePrise</t>
  </si>
  <si>
    <t>v 1.1</t>
  </si>
  <si>
    <t>Jalon de facturation défini dans le contrat</t>
  </si>
  <si>
    <t>DateQualificationDefaut</t>
  </si>
  <si>
    <t>CommentaireRaccKO</t>
  </si>
  <si>
    <t>CodeOI_CodeOC_CMD_ACCES_VXX_aaaammjj_numsequence.csv</t>
  </si>
  <si>
    <t>CodeOI_CodeOC_ANNUL_ACCES_VXX_aaaammjj_numsequence.csv</t>
  </si>
  <si>
    <t>CodeOI_CodeOC_CR_ANNUL_ACCES_VXX_aaaammjj_numsequence.csv</t>
  </si>
  <si>
    <t>CodeOI_CodeOC_ARCMD_ACCES_VXX_aaaammjj_numsequence.csv</t>
  </si>
  <si>
    <t>CodeOI_CodeOC_MESS_OI_CMD_ACCES_VXX_aaaammjj_numsequence.csv</t>
  </si>
  <si>
    <t>CodeOI_CodeOC_MESS_OC_CMD_ACCES_VXX_aaaammjj_numsequence.csv</t>
  </si>
  <si>
    <t>Date de constatation du non fonctionnement de la ligne</t>
  </si>
  <si>
    <t>MotifRaccKO</t>
  </si>
  <si>
    <t>Notif_Racc_KO</t>
  </si>
  <si>
    <t>CodeOI_CodeOC_Ecrasement_VXX_aaaammjj_numsequence.csv</t>
  </si>
  <si>
    <t>CodeOI_CodeOC_NotifRaccKO_VXX_aaaammjj_numsequence.csv</t>
  </si>
  <si>
    <t xml:space="preserve">MotifReponseRdvKo </t>
  </si>
  <si>
    <t>TypeCommandeDemande</t>
  </si>
  <si>
    <t>Référence commerciale fournie par l'OI lors de la mise à disposition du PM. A la différence de la référence PM qui est une référence commune à tous les opérateurs, la ReferencePrestationPM est commerciale et peut être propre à chaque OC</t>
  </si>
  <si>
    <t>Date d'envoi de la commande d'accès</t>
  </si>
  <si>
    <t>FCLI01</t>
  </si>
  <si>
    <t>FCLI02</t>
  </si>
  <si>
    <t>FCLI03</t>
  </si>
  <si>
    <t>Le RDV a été pris, lors du déplacement le technicien constate que le client n'habite pas à l'adresse indiquée par l'OC</t>
  </si>
  <si>
    <t>FCLI04</t>
  </si>
  <si>
    <t>FCLI05</t>
  </si>
  <si>
    <t>FCLI06</t>
  </si>
  <si>
    <t>Lors du raccordement client, un passage en apparent sur le palier est nécessaire et a été refusé par le gestionnaire (par exemple car les goulottes sont saturées ou le palier a été refait)</t>
  </si>
  <si>
    <t>FCLI07</t>
  </si>
  <si>
    <t>FADR01</t>
  </si>
  <si>
    <t>FADR02</t>
  </si>
  <si>
    <t>L'adresse a été reconnue mais le batiment est manquant ou inexistant dans le référentiel de l'OI</t>
  </si>
  <si>
    <t>FADR03</t>
  </si>
  <si>
    <t>L'adresse et le batiment ont été reconnus mais l'escalier est manquant ou inexistant dans le référentiel de l'OI</t>
  </si>
  <si>
    <t>FADR04</t>
  </si>
  <si>
    <t>L'adresse, le batiment et l'escalier ont été reconnus mais l'étage est manquant ou inexistant dans le référentiel de l'OI</t>
  </si>
  <si>
    <t>FIMP01</t>
  </si>
  <si>
    <t>FIMP02</t>
  </si>
  <si>
    <t>FIMP03</t>
  </si>
  <si>
    <t>FIMP04</t>
  </si>
  <si>
    <t>L'OC a renvoyé une référence prestation PM inconnue de l'OI (exemple l'OC se trompe dans la référence PM ou l'OI n'a pas communiqué un changement de référence PM)</t>
  </si>
  <si>
    <t>FIMP05</t>
  </si>
  <si>
    <t>La reference prestation PM existe mais n'est pas cohérente avec l'adresse communiquée</t>
  </si>
  <si>
    <t>FIMP06</t>
  </si>
  <si>
    <t>La reference prestation PM existe, elle est cohérente avec l'adresse communiquée mais elle est irrecevable (par exemple le type de commande est incompatible avec le choix de cofinancement ou de location du PM)</t>
  </si>
  <si>
    <t>FIMP07</t>
  </si>
  <si>
    <t>L'OC envoie une commande d'accès sur un PM inexistant dans le référentiel de l'OI (exemple changement de reference PM par l'OI non communiqué à l'OC ou erreur de l'OC dans l'envoi de la référence)</t>
  </si>
  <si>
    <t>FIMP08</t>
  </si>
  <si>
    <t>L'OC envoie une commande d'accès sur un PM connu dans le référentiel de l'OI mais incohérent avec l'adresse</t>
  </si>
  <si>
    <t>FIMP09</t>
  </si>
  <si>
    <t>L'OC n'est pas adducté au PM ou il n'a pas retourné toutes les infos ou documents attendus ou l'OI n'a pas intégré les données retournées par l'OC ou l'OI rejette la commande qui est passée avant la date de MESC ARCEP</t>
  </si>
  <si>
    <t>FIMP10</t>
  </si>
  <si>
    <t>L'adresse n'a pas été mise à disposition à l'OC (le CR MAD n'a pas été emis sur cette adresse)</t>
  </si>
  <si>
    <t>FIMP11</t>
  </si>
  <si>
    <t>Le site est temporairement ineligible par exemple en maintenance</t>
  </si>
  <si>
    <t>FIMP12</t>
  </si>
  <si>
    <t xml:space="preserve">La valeur du champ TypeCommandeDemande n'est pas une des valeurs attendues </t>
  </si>
  <si>
    <t>FIMP13</t>
  </si>
  <si>
    <t>L'OC envoie une commande en utilisant une commande interne déjà envoyée. Il s'agit potentiellement d'un doublon de commande</t>
  </si>
  <si>
    <t>FIMP14</t>
  </si>
  <si>
    <t xml:space="preserve">L'OC annule ou résilie une commande en utilisant un identifiant inconnu de l'OI </t>
  </si>
  <si>
    <t>FIMP15</t>
  </si>
  <si>
    <t>L'OC envoie une commande incomplète 
Bonne pratique : l'opérateur emetteur du flux de rejet indique dans le champ commentaire du rejet le premier champ obligatoire manquant</t>
  </si>
  <si>
    <t>FIMP16</t>
  </si>
  <si>
    <t xml:space="preserve">L'OC envoie la commande avec une erreur de format (exemple chaine de caractère envoyée vs date attendue, champ présent non attendu...)
Bonne pratique : l'opérateur emetteur du flux de rejet indique dans le champ commentaire du rejet le premier champ concerné par le rejet </t>
  </si>
  <si>
    <t>FINT01</t>
  </si>
  <si>
    <t>FINT03</t>
  </si>
  <si>
    <t>FINT04</t>
  </si>
  <si>
    <t>FINT05</t>
  </si>
  <si>
    <t>FINT06</t>
  </si>
  <si>
    <t>FINT07</t>
  </si>
  <si>
    <t>FINT08</t>
  </si>
  <si>
    <t>Dans le cas d'un brassage par l'OI, l'OI signale à l'OC une position de brassage introuvable</t>
  </si>
  <si>
    <t>FINT09</t>
  </si>
  <si>
    <t>Dans le cas d'un brassage par l'OI, l'OI signale à l'OC une position de brassage déjà utilisée</t>
  </si>
  <si>
    <t>FINT10</t>
  </si>
  <si>
    <t>Autre problème technique constaté lors de l'intervention de raccordement et n'étant pas référencé dans les motifs de rejets</t>
  </si>
  <si>
    <t>FINT11</t>
  </si>
  <si>
    <t>FAUT01</t>
  </si>
  <si>
    <t>FRDV01</t>
  </si>
  <si>
    <t>Dans le cas d'un raccordment par l'OI et d'une demande de RDV manuelle, l'OC a dépassé le nombre maximum de modifications de RDV autorisé contractuellement par l'OI. Ce nombre ne prend en compte que le nombre de plages disponibles effectivement réservées.</t>
  </si>
  <si>
    <t>FRDV02</t>
  </si>
  <si>
    <t>Dans le cas d'un raccordement par OI, et d'une demande de RDV manuelle, l'OC indique des créneaux à l'aveugle à l'OI. Ce rejet indique que les créneaux proposés par l'OC ne sont pas disponibles dans le plan de charge de l'OI. Ce rejet ne comptera pas pour le compte du nombre max de modifications de RDV</t>
  </si>
  <si>
    <t>FRDV03</t>
  </si>
  <si>
    <t>FIMP17</t>
  </si>
  <si>
    <t>Par défaut on utilise la valeur "Auto" si le champ n'a pas d'intérêt pour le type de contrat
Cofi = cofinancement
Loca = location
Auto = automatique, c'est-à-dire avec une réponse de l’OI en cofi ou loca en fonction de l’atteinte ou non du seuil de cofinancement contracté par l’OC</t>
  </si>
  <si>
    <t>FIMP18</t>
  </si>
  <si>
    <t>FIMP19</t>
  </si>
  <si>
    <t>FINT12</t>
  </si>
  <si>
    <t>Dans le cas où le raccordement est impossible en raison d'un problème lié au PBO (exemple : PBO mal fixé, fibre trop courte pour souder..)</t>
  </si>
  <si>
    <t>FINT13</t>
  </si>
  <si>
    <t>Dans le cas d'un problème physique identifié sur la colonne montante (exemple colonne HS, vandalisme…). Ce code permet de qualifier les problèmes collectifs c'est-à-dire pouvant impacter plusieurs fibres.</t>
  </si>
  <si>
    <t>FRDV04</t>
  </si>
  <si>
    <t>FRDV05</t>
  </si>
  <si>
    <t>Dans le cas où la commande est passée avec un rdv qui a été pris sur un produit autre que le produit accès FTTH</t>
  </si>
  <si>
    <t>FRDV06</t>
  </si>
  <si>
    <t>Dans le cas où la commande est passée avec un rdv qui a été pris sur une autre adresse que celle de la commande (exemple n° ou nom de rue différents de l'adresse de la commande)</t>
  </si>
  <si>
    <t>Alphanumérique - 30 caractères maximum</t>
  </si>
  <si>
    <t>IdentifiantImmeuble</t>
  </si>
  <si>
    <t>TypePBO</t>
  </si>
  <si>
    <t>TypeRaccoPBPTO</t>
  </si>
  <si>
    <t>Une prise a-t-elle été posée lors de l'intervention ?
O : l'installateur a posé la prise lors de l'intervention
N : l'installateur n'a pas pu poser la prise lors de l'intervention et il n'y avait pas de prise pré-existante
E : une prise était déjà présente en amont de l'intervention
R : remise en conformité d'une prise historique différente d'une PTO (exemple fibre soudée dans mediaconverter déplacée lors de l'intervention dans une PTO)</t>
  </si>
  <si>
    <t>Alphanumérique – 70 caractères max</t>
  </si>
  <si>
    <t>L'OI communiquera les formats des champs et l'utilisation de ces champs dans les contrats. Ils peuvent être utiles par exemple en cas de brassage par l'OI ou de commande sur fibre activée</t>
  </si>
  <si>
    <t>Reserve1</t>
  </si>
  <si>
    <t>Reserve2</t>
  </si>
  <si>
    <t>Reserve3</t>
  </si>
  <si>
    <t>Reserve4</t>
  </si>
  <si>
    <t>Reserve5</t>
  </si>
  <si>
    <t>Reserve6</t>
  </si>
  <si>
    <t>Reserve7</t>
  </si>
  <si>
    <t>Reserve8</t>
  </si>
  <si>
    <t>Reserve9</t>
  </si>
  <si>
    <t>Reserve10</t>
  </si>
  <si>
    <t>Reserve11</t>
  </si>
  <si>
    <t>Reserve12</t>
  </si>
  <si>
    <t>Reserve13</t>
  </si>
  <si>
    <t>Reserve14</t>
  </si>
  <si>
    <t>Reserve15</t>
  </si>
  <si>
    <t>Reserve16</t>
  </si>
  <si>
    <t>Reserve17</t>
  </si>
  <si>
    <t>Identifiant de l'adresse publiée (pavillon ou immeuble) est propre au référentiel d'adresse de l'opérateur d'immeuble. Cet identifiant est communiqué par l'OI dans l'IPE.
Au moins un des modes d'identification d'adresse suivants doit être présent dans la commande :
- CodeAdresseImmeuble si présent dans l'IPE de l'OI
- Quadruplet CodeVoieRivoliImmeuble, CodeInseeImmeuble, NumeroVoieImmeuble et, le cas échéant, ComplementNumeroVoieImmeuble si présent dans l'IPE de l'OI
- IdentifiantImmeuble
Obligatoire si les autres modes d'identification d'adresse sont vides.</t>
  </si>
  <si>
    <t>Alphanumérique - 20 caractères maximum</t>
  </si>
  <si>
    <t>OffreAccesCommandee</t>
  </si>
  <si>
    <t xml:space="preserve">Alphanumérique - 20 caractères maximum
</t>
  </si>
  <si>
    <t>Exemple : MUT123</t>
  </si>
  <si>
    <t>Exemple : Paris</t>
  </si>
  <si>
    <t>Exemple : 75018</t>
  </si>
  <si>
    <t>Exemple : 75118</t>
  </si>
  <si>
    <t>Exemple : A012</t>
  </si>
  <si>
    <t>Exemple : 106</t>
  </si>
  <si>
    <t>Exemple : Rue, Ancien Chemin</t>
  </si>
  <si>
    <t>Exemple : de Clignancourt</t>
  </si>
  <si>
    <t>Exemple : 7511830AGH</t>
  </si>
  <si>
    <t>Exemple : BATIMENT-1</t>
  </si>
  <si>
    <t>Exemple : ESCALIER-1</t>
  </si>
  <si>
    <t>Exemple : ETAGE-3</t>
  </si>
  <si>
    <t>Exemple : 20150601 12:30</t>
  </si>
  <si>
    <t>Exemple : DUPONT</t>
  </si>
  <si>
    <t>Exemple : JEAN</t>
  </si>
  <si>
    <t>Exemple : 0623123456</t>
  </si>
  <si>
    <t>Exemple : jdup@gmail.com</t>
  </si>
  <si>
    <t>Exemple : RDV123</t>
  </si>
  <si>
    <t>Exemple : COL123</t>
  </si>
  <si>
    <t>Exemple : SROBPI-123</t>
  </si>
  <si>
    <t>2 valeurs : O, N</t>
  </si>
  <si>
    <t>3 valeurs : AUTO, LOCA, COFI</t>
  </si>
  <si>
    <t>Exemple : 20150801 10:00</t>
  </si>
  <si>
    <t>Exemple en mode OI : code immeuble 4161, gardienne absente après 11H</t>
  </si>
  <si>
    <t>[bloc libre]</t>
  </si>
  <si>
    <t>Exemple : IMB123321</t>
  </si>
  <si>
    <t>Exemple : VIA123</t>
  </si>
  <si>
    <t>Exemple : 20150101 10:00</t>
  </si>
  <si>
    <t>2 valeurs : OI, OC</t>
  </si>
  <si>
    <t>Exemple : client se rétracte</t>
  </si>
  <si>
    <t>2 valeurs : OK, KO</t>
  </si>
  <si>
    <t>Exemple : ADR001</t>
  </si>
  <si>
    <t>2 valeurs : ANNUL, RESIL</t>
  </si>
  <si>
    <t>Exemple : rien à signaler</t>
  </si>
  <si>
    <t>Exemple : SFRA</t>
  </si>
  <si>
    <t>Exemple : R12345</t>
  </si>
  <si>
    <t>Exemple : IMP002</t>
  </si>
  <si>
    <t>Exemple : prise mal posée et non étiquetée par le sous-traitant</t>
  </si>
  <si>
    <t>OffreAccesLivree</t>
  </si>
  <si>
    <t>4 valeurs : O, N, E, R</t>
  </si>
  <si>
    <t>Exemples/Valeurs</t>
  </si>
  <si>
    <t>Alphanumérique - 1 caractère</t>
  </si>
  <si>
    <r>
      <t>L'OI communiquera le contenu de ces champs dans les contrats</t>
    </r>
    <r>
      <rPr>
        <sz val="10"/>
        <color rgb="FFFF0000"/>
        <rFont val="Arial"/>
        <family val="2"/>
      </rPr>
      <t/>
    </r>
  </si>
  <si>
    <t>Alphanumérique – 100 caractères max</t>
  </si>
  <si>
    <t>Alphanumérique - 2 caractères</t>
  </si>
  <si>
    <t>Exemple : la route optique de la commande en question sera délivrée le 8 aout avant midi</t>
  </si>
  <si>
    <t>Exemple : la route optique de la commande en question n'a toujours pas été délivrée. Qu'en est-il ?</t>
  </si>
  <si>
    <t>Exemple : écrasement possiblement à tort, à vérifier par OC</t>
  </si>
  <si>
    <t>Alphanumérique  - 256 caractères max</t>
  </si>
  <si>
    <t>Flux message avec délais 
estimatif + confirmation</t>
  </si>
  <si>
    <t>Flux message avec délais 
estimatif + confirmation + détails intervention OI</t>
  </si>
  <si>
    <t>(Si cause OI avérée) Flux message avec délais 
estimatif + confirmation + détails intervention OI</t>
  </si>
  <si>
    <t>2 valeurs : O,N</t>
  </si>
  <si>
    <t>Alphanumérique  - 50 caractères max</t>
  </si>
  <si>
    <r>
      <rPr>
        <sz val="10"/>
        <rFont val="Arial"/>
        <family val="2"/>
      </rPr>
      <t xml:space="preserve">Valeurs possibles : [ A – Z ] </t>
    </r>
    <r>
      <rPr>
        <i/>
        <sz val="10"/>
        <rFont val="Arial"/>
        <family val="2"/>
      </rPr>
      <t xml:space="preserve">
Exemple : B, T</t>
    </r>
  </si>
  <si>
    <t>Alphanumérique - 20 caractères max</t>
  </si>
  <si>
    <t>Alphanumérique  - 10 caractères</t>
  </si>
  <si>
    <t xml:space="preserve">Alphanumérique  - 60 caractères max
</t>
  </si>
  <si>
    <t>Alphanumérique  - 25 caractères max</t>
  </si>
  <si>
    <t>Alphanumérique - 256 caractères max</t>
  </si>
  <si>
    <t>Alphanumérique - 30 caractères max</t>
  </si>
  <si>
    <t>Numérique - 10 caractères maximum</t>
  </si>
  <si>
    <t>Code Rivoli de la voie.  Il est obligatoire si le CodeAdresseImmeuble  et l'IdentifiantImmeuble sont vides</t>
  </si>
  <si>
    <t>Code Insee de la commune. Il est obligatoire si le CodeAdresseImmeuble et l'IdentifiantImmeuble sont vides</t>
  </si>
  <si>
    <r>
      <t xml:space="preserve">Code Hexaclé 
Obligatoire si </t>
    </r>
    <r>
      <rPr>
        <i/>
        <sz val="10"/>
        <rFont val="Arial"/>
        <family val="2"/>
      </rPr>
      <t xml:space="preserve">CodeInseeImmeuble, CodeVoieRivoliImmeuble </t>
    </r>
    <r>
      <rPr>
        <sz val="10"/>
        <rFont val="Arial"/>
        <family val="2"/>
      </rPr>
      <t>et I</t>
    </r>
    <r>
      <rPr>
        <i/>
        <sz val="10"/>
        <rFont val="Arial"/>
        <family val="2"/>
      </rPr>
      <t xml:space="preserve">dentifiantImmeuble </t>
    </r>
    <r>
      <rPr>
        <sz val="10"/>
        <rFont val="Arial"/>
        <family val="2"/>
      </rPr>
      <t>sont vides</t>
    </r>
  </si>
  <si>
    <t>DateTime au format AAAAMMJJ HH:MM</t>
  </si>
  <si>
    <t>Alphanumérique  – 256 caractères max</t>
  </si>
  <si>
    <r>
      <t>C</t>
    </r>
    <r>
      <rPr>
        <strike/>
        <sz val="10"/>
        <rFont val="Arial"/>
        <family val="2"/>
      </rPr>
      <t xml:space="preserve"> </t>
    </r>
  </si>
  <si>
    <t>Code erreur (Cf onglet Codification-type KO)
Obligatoire si EtatCrAnnResCommandePrise = "KO"</t>
  </si>
  <si>
    <t>Obligatoire si EtatArCommandePrise = "KO"
Code erreur (Cf onglet Codification-type KO)</t>
  </si>
  <si>
    <t>Alphanumérique – 4096 caractères max</t>
  </si>
  <si>
    <t>Alphanumérique  - 13  caractères max</t>
  </si>
  <si>
    <t>Obligatoire si EtatMadligne = "KO"
Code erreur (Cf onglet Codification-type KO)</t>
  </si>
  <si>
    <t>Obligatoire si CR STOC OK ou si TypeRacco = "OI"</t>
  </si>
  <si>
    <t>Alphanumérique  - 30 caractères max</t>
  </si>
  <si>
    <t>Alphanumérique – 1 caractère</t>
  </si>
  <si>
    <t>Alphanumérique  - 6 caractères max</t>
  </si>
  <si>
    <t>surtout utilisé pour une cause OC</t>
  </si>
  <si>
    <t>Alphanumérique  - 30  caractères max</t>
  </si>
  <si>
    <t>PlageSignalisationJour</t>
  </si>
  <si>
    <t>PlageSignalisationHeure</t>
  </si>
  <si>
    <t>PlageRetablissementGTR</t>
  </si>
  <si>
    <t>2 valeurs possibles : SIGNALISATION ou INCONDITIONNELLE</t>
  </si>
  <si>
    <t>CR_Annulation_Acces</t>
  </si>
  <si>
    <t>AR_Cmd_Acces</t>
  </si>
  <si>
    <t>CR_Cmd_Acces</t>
  </si>
  <si>
    <t>CR_STOC</t>
  </si>
  <si>
    <t>ReponseRdv</t>
  </si>
  <si>
    <t>Catégorie</t>
  </si>
  <si>
    <t>Description</t>
  </si>
  <si>
    <t>OI</t>
  </si>
  <si>
    <t>STOC</t>
  </si>
  <si>
    <t>OC</t>
  </si>
  <si>
    <t>MotifReponseRdvKo</t>
  </si>
  <si>
    <t>Rejet intervention OI cause Client final ou  OC</t>
  </si>
  <si>
    <t>X</t>
  </si>
  <si>
    <t xml:space="preserve"> </t>
  </si>
  <si>
    <t>Que ce soit en amont du RDV ou lors du RDV, le client demande à annuler sa commande</t>
  </si>
  <si>
    <t xml:space="preserve">Que ce soit en amont du RDV ou lors du RDV, le client refuse les travaux (percement, etc.) </t>
  </si>
  <si>
    <t>Lors du RDV, le client est absent</t>
  </si>
  <si>
    <t>FCLI08</t>
  </si>
  <si>
    <t>Le client doit réaliser des travaux sur son domaine pour réaliser son raccordement</t>
  </si>
  <si>
    <t>FCLI09</t>
  </si>
  <si>
    <t>FCLI10</t>
  </si>
  <si>
    <t>Le module/coupleur au PM de l'OC est saturé (position communiquée occupée ou HS)</t>
  </si>
  <si>
    <t>FCLI11</t>
  </si>
  <si>
    <t>Le technicien OI ne peut intervenir en domaine privatif dans des conditions de sécurité satisfaisantes</t>
  </si>
  <si>
    <t>L'OC envoie des codes adresses inexistants de l'OI
Les informations d'adresse sont contrôlées dans l'ordre suivant :
1/ IdentiantImmeuble
2/ Hexaclé 
3/ INSEE/RIVOLI/NUM VOIE/ COMPL VOIE
4/ Triplet Hexavia/numéro de voie /complément de voie 
Si un de ces codes est reconnu, il n'y a pas de rejet, si l'ensemble des codes sont "inconnus de l'OI", il y a alors rejet de la commande. Sur tous ces éléments d'adresse, "inconnu de l'OI" signifie ne correspondant pas aux éléments d'adresses présents dans son IPE</t>
  </si>
  <si>
    <t>Dans le cas où la commande est passée avec un rdv dont l’état n’est pas valide, par exemple annulé, terminé, …</t>
  </si>
  <si>
    <t>FOPI01</t>
  </si>
  <si>
    <t>Le technicien de l'OI n'était pas présent lors du RDV</t>
  </si>
  <si>
    <t>FOPI02</t>
  </si>
  <si>
    <t>FOPI03</t>
  </si>
  <si>
    <t>Le type de raccordement à faire constaté par le technicien n'est pas standard et il lui faudra revenir</t>
  </si>
  <si>
    <t>FINT14</t>
  </si>
  <si>
    <t>Le technicien constate sur le terrain que toutes les positions sur les modules OI sont occupées et n'a pu obtenir une route optique appropriée via la Hotline de l'OI ou via le webservice emutation</t>
  </si>
  <si>
    <t>FINT15</t>
  </si>
  <si>
    <t>Le technicien constate sur le terrain que le raccordement ne peut être réalisé via poteaux ENEDIS suite à la détection d'un défaut nécessitant l'intervention de l'OI ou d'ENEDIS</t>
  </si>
  <si>
    <t xml:space="preserve">X </t>
  </si>
  <si>
    <t>FINT16</t>
  </si>
  <si>
    <t>Le technicien constate sur le terrain que l'un des poteaux nécessaire au raccordement du client final n'est pas équipé en armement</t>
  </si>
  <si>
    <t>FINT17</t>
  </si>
  <si>
    <t>Le technicien constate sur le terrain lors du raccordement que l'infrastructure tiers de type fourreau (sous terrain) n'est pas utilisable avec suspicion de cassure et qu'aucun autre cheminement de raccordement n'a pu être identifié.</t>
  </si>
  <si>
    <t>FINT18</t>
  </si>
  <si>
    <t>Le raccordement n'a pu être réalisé par le technicien car le fourreau n'a pu être débouché avec les moyens à disposition</t>
  </si>
  <si>
    <t>FINT19</t>
  </si>
  <si>
    <t>Le technicien constate sur le terrain que le raccordement ne peut être réalisé via poteaux (hors ENEDIS) suite à la détection d'un défaut nécessitant l'intervention de l'OI ou du propriétaire de l'infrastructure</t>
  </si>
  <si>
    <t>FINT20</t>
  </si>
  <si>
    <t>Le technicien constate sur le terrain lors du raccordement que l'infrastructure tiers (Appui aérien / fourreau) est saturé et qu'aucun autre cheminement de raccordement n'a pu être identifié.</t>
  </si>
  <si>
    <t>FINT21</t>
  </si>
  <si>
    <t>Le technicien constate sur le terrain que l'infrastructure de l'OI est absente pour le raccordement du logement du client</t>
  </si>
  <si>
    <t>FINT22</t>
  </si>
  <si>
    <t>FINT23</t>
  </si>
  <si>
    <t>Le local ou logement du client n'est pas présent dans le référentiel de l'OI, demande de rajout de structure</t>
  </si>
  <si>
    <t>FINT24</t>
  </si>
  <si>
    <t>Le technicien ne voit pas de signal au PM</t>
  </si>
  <si>
    <t>FINT25</t>
  </si>
  <si>
    <t>La colonne montante de l'OI n'est pas construite dans l'immeuble</t>
  </si>
  <si>
    <t>FINT26</t>
  </si>
  <si>
    <t>La référence de PM communiquée dans la route optique est différente de la Référence du PM trouvée sur le terrain par le technicien</t>
  </si>
  <si>
    <t>FINT27</t>
  </si>
  <si>
    <t>Le technicien constate une différence entre la route optique communiquée par l'OI et ce qui est disponible sur le terrain (en cas d'indisponibilité de la hotline et de l'outil e-mutation)</t>
  </si>
  <si>
    <t>FINT28</t>
  </si>
  <si>
    <t>La hotline de l'OI refuse la mutation demandée par le technicien sur le terrain</t>
  </si>
  <si>
    <t>FINT29</t>
  </si>
  <si>
    <t>Le technicien n'arrive pas à accéder au PB ou à la chambre de l'OI (ex: chambre goudronnée,...)</t>
  </si>
  <si>
    <t>FINT30</t>
  </si>
  <si>
    <t>Le technicien n'arrive pas à ouvrir le PM (Absence de clé)</t>
  </si>
  <si>
    <t>FINT31</t>
  </si>
  <si>
    <t>Le technicien doit revenir avec une nacelle</t>
  </si>
  <si>
    <t>FINT32</t>
  </si>
  <si>
    <t>Le technicien ne trouve pas le PBO indiqué dans la route optique</t>
  </si>
  <si>
    <t>FINT33</t>
  </si>
  <si>
    <t>Le PM est inexploitable et le technicien ne peut effectuer le raccordement sans réparation de l'OI</t>
  </si>
  <si>
    <t>FINT34</t>
  </si>
  <si>
    <t>Le PBO est inexploitable et le technicien ne peut effectuer le raccordement sans réparation de l'OI</t>
  </si>
  <si>
    <t>FINT35</t>
  </si>
  <si>
    <t>Le technicien ne peut faire le raccordement pour raison d'insalubrité (ex : présence eau, rongeurs,…)</t>
  </si>
  <si>
    <t>FINT36</t>
  </si>
  <si>
    <t>Le technicien ne peut faire le raccordement pour cause d'accès dangereux (maison en bord de route, materiel electrique…)</t>
  </si>
  <si>
    <t>FINT37</t>
  </si>
  <si>
    <t>Le technicien ne peut faire le raccordement pour des raisons d'insécurité (environnement du client non sécurisé, quartier sensible…)</t>
  </si>
  <si>
    <t>FINT38</t>
  </si>
  <si>
    <t>Le technicien ne peut faire le raccordement pour des raisons climatiques (canicule, avis de tempête, chute de neige)</t>
  </si>
  <si>
    <t>Autre code</t>
  </si>
  <si>
    <t>Annulation</t>
  </si>
  <si>
    <t>ANN1</t>
  </si>
  <si>
    <t>Ex : rétractation du client,…</t>
  </si>
  <si>
    <t>Activé</t>
  </si>
  <si>
    <t>ACT1</t>
  </si>
  <si>
    <t>OFFRE ACTIVEE</t>
  </si>
  <si>
    <t>Spécifique aux offres activées. L'OI renseignera le commentaire approprié</t>
  </si>
  <si>
    <t>Traitement bilatéral</t>
  </si>
  <si>
    <t>Rejet cause OI</t>
  </si>
  <si>
    <t>Rejet commande cause Adresse</t>
  </si>
  <si>
    <t>Rejet commande cause traitement impossible</t>
  </si>
  <si>
    <t>Rejet cause RDV</t>
  </si>
  <si>
    <t>Rejet intervention cause échec de production</t>
  </si>
  <si>
    <t>X (uniquement mode OI)</t>
  </si>
  <si>
    <r>
      <rPr>
        <b/>
        <sz val="8"/>
        <color rgb="FFFF0000"/>
        <rFont val="Arial"/>
        <family val="2"/>
      </rPr>
      <t>ANNULATION</t>
    </r>
    <r>
      <rPr>
        <sz val="8"/>
        <color rgb="FFFF0000"/>
        <rFont val="Arial"/>
        <family val="2"/>
      </rPr>
      <t xml:space="preserve"> CAUSE OC</t>
    </r>
  </si>
  <si>
    <t>Le client ne peut être joint, exemple son nom ou ses coordonnées téléphoniques sont erronées</t>
  </si>
  <si>
    <t>Les coordonnées ne sont pas nécessairement erronées mais le client n'est pas joignable (ne répond pas). La définition précise de "ne répond pas" n'est pas normalisée Interop</t>
  </si>
  <si>
    <t>FIMP20</t>
  </si>
  <si>
    <r>
      <t xml:space="preserve">TRAITEMENT IMPOSSIBLE </t>
    </r>
    <r>
      <rPr>
        <sz val="8"/>
        <color rgb="FFFF0000"/>
        <rFont val="Arial"/>
        <family val="2"/>
      </rPr>
      <t>: COMMANDE FTTH SUR LIGNE FTTE</t>
    </r>
  </si>
  <si>
    <t>L'OC est tenu de passer une référence PRISE dans sa commande. L'OI refuse la commande.</t>
  </si>
  <si>
    <t>L'OC a fourni une référence PRISE dans sa commande mais elle est inconnue de l'OI</t>
  </si>
  <si>
    <t>L'OC a fourni une référence PRISE dans sa commande, elle est connue de l'OI mais est incohérente par rapport à l'adresse complète (y compris batiment/escalier/étage) dans le référentiel de l'OI</t>
  </si>
  <si>
    <t>Obligatoire si le champ DélaiGTR rempli
Plage horaire de signalisation. Pour les commandes sans GTR, le champ sera vide</t>
  </si>
  <si>
    <t>Obligatoire si le champ DélaiGTR rempli
Plage hebdomadaire de signalisation en jour. Pour les commandes sans GTR, le champ sera vide</t>
  </si>
  <si>
    <t>Obligatoire si le champ DélaiGTR rempli
Plage d'intervention de rétablissement associée à la GTR. Pour les commandes sans GTR, le champ sera vide</t>
  </si>
  <si>
    <t>5J/7
6J/7
7J/7</t>
  </si>
  <si>
    <t>Format à respecter : 08H00-18H00</t>
  </si>
  <si>
    <t>FIMP32</t>
  </si>
  <si>
    <t>La GTR fournie dans la commande n'est pas disponible chez l'OI pour l'offre d'accès commandée</t>
  </si>
  <si>
    <t>FIMP33</t>
  </si>
  <si>
    <t>Le type de raccordement demandé lors de la commande n'est pas applicable car le contrat correspondant n'a pas été signé</t>
  </si>
  <si>
    <t>FIMP34</t>
  </si>
  <si>
    <t>L'offre commandée n'est pas recevable en l'absence de contrat ou de pré-requis nécessaires</t>
  </si>
  <si>
    <t>1ere version validée inter opérateur
ATTENTION : certains flux n'étaient pas complétement validés (e.g. annulation) et le fichier contenait tous les flux de données PM &amp; Accès</t>
  </si>
  <si>
    <t>Remise en forme du fichier (suppression des commentaires &amp; des colorisation de champs)
Introduction d'un nouveau flux - onglet Notif_MAD_en_attente - permettant à l'OI de signaler à l'OC une difficulté de fourniture de la prestation dans un délai raisonnable (notion à préciser)</t>
  </si>
  <si>
    <t>nouveau type de CR KO en cas d'identifiant déjà utilisé pour la ref commande interne</t>
  </si>
  <si>
    <t>Substitution de la notion de Notif_MAD_PM par deux flux d'informations (un émis par l'Oi l'autre par l'OC) à l'instar de ce qui est fait au niveau SAV. -&gt; Typologie de message à normaliser
Ces flux pourront servir à gérer les pb de l'OI à émettre la MAD
+ Modification du CR MAD pour fournir la capacité à l'OI d'émettre un CR MAD KO (typologies à normaliser) et indiquer la raison du KO (rajout MotifCR)</t>
  </si>
  <si>
    <t xml:space="preserve"> - Codes d'erreur et lien avec les flux
 - ajout de champs libres dans la commande
 - format des champs date normalisé
 - types de messages OI&lt;--&gt;OC normalisé
 - ajout d'infos dans le CR MES pour le mode "OC"</t>
  </si>
  <si>
    <t>Ajout de la notification de racc KO
Mise à jour CR MES Ligne FTTH
Uniformisation du nommage du champ N° de décharge entre CR STOC et Notif reprov
Mise à jour de la légende
Ajout de l'onglet "Codification - CodeOI CodeOC"
Ajout du N° de version dans le nommage des fichiers</t>
  </si>
  <si>
    <t>Prise en compte de la problématique Castor &amp; Pollux (plusieurs PM physiques regroupés en un PM reglementaire)</t>
  </si>
  <si>
    <t>Définition des flux permettant la prise en charge du raccordement par l'OI</t>
  </si>
  <si>
    <t>Evolutions suites aux remarques de l'ensemble des opérateurs</t>
  </si>
  <si>
    <t>Mise en forme et revue des commentaires par SFR, Orange et Axione</t>
  </si>
  <si>
    <t>Revue des commentaires en Interop Accès</t>
  </si>
  <si>
    <t>Rajout de codes rejets en Interop Accès et mise à jour de la liste des codes opérateurs</t>
  </si>
  <si>
    <t>Revue en Interop Accès du caractère obligatoire de champs d'adresse dans les onglets de demande et d'annulation de RDV</t>
  </si>
  <si>
    <t>Revue des dernières modifications en Interop Accès</t>
  </si>
  <si>
    <t>Mise à jour des flux pour la commande sur code immeuble et nouveaux champs d'informations pour la localisation PBO</t>
  </si>
  <si>
    <t>Renommage du champ de Reserve6 en RaccordementLong dans les flux CR_Cmd_Acces et Notif_Reprov avec 2 valeurs possibles "O" ou "N" si le champ est renseigné</t>
  </si>
  <si>
    <t>Renommage de la version en 1.4
Augmentation des tailles de champs : ReferenceCommandePriseInterneOC et ReferencePrestationPrise (30c au lieu de 20c) - ReferenceCablePBO (100c au lieu de 30c) - NuméroDecharge (50c au lieu de 20c)</t>
  </si>
  <si>
    <t>v1.4</t>
  </si>
  <si>
    <t>v1.3.a Validée</t>
  </si>
  <si>
    <t>v1.3.a</t>
  </si>
  <si>
    <t>v1.3 Validée</t>
  </si>
  <si>
    <t>v1.3 v0</t>
  </si>
  <si>
    <t>v1-2 Validée</t>
  </si>
  <si>
    <t>v1-2 v5</t>
  </si>
  <si>
    <t>v1-2 v4</t>
  </si>
  <si>
    <t>v1-2 v3</t>
  </si>
  <si>
    <t>v 1-2 v2</t>
  </si>
  <si>
    <t>v 1-2 v1</t>
  </si>
  <si>
    <t>v 1-2 v0</t>
  </si>
  <si>
    <t>v 1.1 Validée</t>
  </si>
  <si>
    <t>v1.1-rc1</t>
  </si>
  <si>
    <t>v1</t>
  </si>
  <si>
    <r>
      <t xml:space="preserve">- Suppression de l'onglet "Codification - CodeOI CodeOC"
- Ajout d'une colonne "Exemples/Valeurs"
- Reformulation de l'interdépendance entre les champs </t>
    </r>
    <r>
      <rPr>
        <i/>
        <sz val="9"/>
        <rFont val="Arial"/>
        <family val="2"/>
      </rPr>
      <t>CodeInseeImmeuble,</t>
    </r>
    <r>
      <rPr>
        <sz val="9"/>
        <rFont val="Arial"/>
        <family val="2"/>
      </rPr>
      <t xml:space="preserve"> </t>
    </r>
    <r>
      <rPr>
        <i/>
        <sz val="9"/>
        <rFont val="Arial"/>
        <family val="2"/>
      </rPr>
      <t>CodeVoieRivoliImmeuble,</t>
    </r>
    <r>
      <rPr>
        <sz val="9"/>
        <rFont val="Arial"/>
        <family val="2"/>
      </rPr>
      <t xml:space="preserve"> </t>
    </r>
    <r>
      <rPr>
        <i/>
        <sz val="9"/>
        <rFont val="Arial"/>
        <family val="2"/>
      </rPr>
      <t>CodeAdresseImmeuble</t>
    </r>
    <r>
      <rPr>
        <sz val="9"/>
        <rFont val="Arial"/>
        <family val="2"/>
      </rPr>
      <t xml:space="preserve"> et </t>
    </r>
    <r>
      <rPr>
        <i/>
        <sz val="9"/>
        <rFont val="Arial"/>
        <family val="2"/>
      </rPr>
      <t xml:space="preserve">IdentifiantImmeuble </t>
    </r>
    <r>
      <rPr>
        <sz val="9"/>
        <rFont val="Arial"/>
        <family val="2"/>
      </rPr>
      <t xml:space="preserve">dans le flux </t>
    </r>
    <r>
      <rPr>
        <i/>
        <sz val="9"/>
        <rFont val="Arial"/>
        <family val="2"/>
      </rPr>
      <t>Cmd_Acces
-</t>
    </r>
    <r>
      <rPr>
        <sz val="9"/>
        <rFont val="Arial"/>
        <family val="2"/>
      </rPr>
      <t xml:space="preserve">Champ </t>
    </r>
    <r>
      <rPr>
        <i/>
        <sz val="9"/>
        <rFont val="Arial"/>
        <family val="2"/>
      </rPr>
      <t>NumeroVoieImmeuble</t>
    </r>
    <r>
      <rPr>
        <sz val="9"/>
        <rFont val="Arial"/>
        <family val="2"/>
      </rPr>
      <t xml:space="preserve"> :  10 caractères maximum au lieu de 5 (mise en cohérence avec le protocole PM)</t>
    </r>
    <r>
      <rPr>
        <i/>
        <sz val="9"/>
        <rFont val="Arial"/>
        <family val="2"/>
      </rPr>
      <t xml:space="preserve">
-</t>
    </r>
    <r>
      <rPr>
        <sz val="9"/>
        <rFont val="Arial"/>
        <family val="2"/>
      </rPr>
      <t xml:space="preserve">Champ </t>
    </r>
    <r>
      <rPr>
        <i/>
        <sz val="9"/>
        <rFont val="Arial"/>
        <family val="2"/>
      </rPr>
      <t xml:space="preserve">ReferencePBO </t>
    </r>
    <r>
      <rPr>
        <sz val="9"/>
        <rFont val="Arial"/>
        <family val="2"/>
      </rPr>
      <t xml:space="preserve">: Obligatoire dans le flux </t>
    </r>
    <r>
      <rPr>
        <i/>
        <sz val="9"/>
        <rFont val="Arial"/>
        <family val="2"/>
      </rPr>
      <t>Notif_Reprov</t>
    </r>
    <r>
      <rPr>
        <sz val="9"/>
        <rFont val="Arial"/>
        <family val="2"/>
      </rPr>
      <t xml:space="preserve"> (et non pas conditionnel)
</t>
    </r>
    <r>
      <rPr>
        <i/>
        <sz val="9"/>
        <rFont val="Arial"/>
        <family val="2"/>
      </rPr>
      <t>-</t>
    </r>
    <r>
      <rPr>
        <sz val="9"/>
        <rFont val="Arial"/>
        <family val="2"/>
      </rPr>
      <t xml:space="preserve">Champs </t>
    </r>
    <r>
      <rPr>
        <i/>
        <sz val="9"/>
        <rFont val="Arial"/>
        <family val="2"/>
      </rPr>
      <t xml:space="preserve">PositionModulePm N° </t>
    </r>
    <r>
      <rPr>
        <sz val="9"/>
        <rFont val="Arial"/>
        <family val="2"/>
      </rPr>
      <t xml:space="preserve">[1 à 4] : Alphanumérique et non pas Numérique
- Passage de Obligatoire à Facultatif des champs  </t>
    </r>
    <r>
      <rPr>
        <i/>
        <sz val="9"/>
        <rFont val="Arial"/>
        <family val="2"/>
      </rPr>
      <t>CodeInseeImmeuble,</t>
    </r>
    <r>
      <rPr>
        <sz val="9"/>
        <rFont val="Arial"/>
        <family val="2"/>
      </rPr>
      <t xml:space="preserve"> </t>
    </r>
    <r>
      <rPr>
        <i/>
        <sz val="9"/>
        <rFont val="Arial"/>
        <family val="2"/>
      </rPr>
      <t>CodeVoieRivoliImmeuble</t>
    </r>
    <r>
      <rPr>
        <sz val="9"/>
        <rFont val="Arial"/>
        <family val="2"/>
      </rPr>
      <t xml:space="preserve"> et </t>
    </r>
    <r>
      <rPr>
        <i/>
        <sz val="9"/>
        <rFont val="Arial"/>
        <family val="2"/>
      </rPr>
      <t>Etage</t>
    </r>
    <r>
      <rPr>
        <sz val="9"/>
        <rFont val="Arial"/>
        <family val="2"/>
      </rPr>
      <t xml:space="preserve"> dans le flux </t>
    </r>
    <r>
      <rPr>
        <i/>
        <sz val="9"/>
        <rFont val="Arial"/>
        <family val="2"/>
      </rPr>
      <t>Cmd_STOC</t>
    </r>
    <r>
      <rPr>
        <sz val="9"/>
        <rFont val="Arial"/>
        <family val="2"/>
      </rPr>
      <t xml:space="preserve">
- Champ </t>
    </r>
    <r>
      <rPr>
        <i/>
        <sz val="9"/>
        <rFont val="Arial"/>
        <family val="2"/>
      </rPr>
      <t>ReferencePBO</t>
    </r>
    <r>
      <rPr>
        <sz val="9"/>
        <rFont val="Arial"/>
        <family val="2"/>
      </rPr>
      <t xml:space="preserve"> : passage de 30 à 100 caractères maximum
- Champ </t>
    </r>
    <r>
      <rPr>
        <i/>
        <sz val="9"/>
        <rFont val="Arial"/>
        <family val="2"/>
      </rPr>
      <t>ConditionsSyndic</t>
    </r>
    <r>
      <rPr>
        <sz val="9"/>
        <rFont val="Arial"/>
        <family val="2"/>
      </rPr>
      <t xml:space="preserve"> : passage de 30 à 100 caractères maximum
- Champ </t>
    </r>
    <r>
      <rPr>
        <i/>
        <sz val="9"/>
        <rFont val="Arial"/>
        <family val="2"/>
      </rPr>
      <t>ReferenceCommandePriseInterneOC</t>
    </r>
    <r>
      <rPr>
        <sz val="9"/>
        <rFont val="Arial"/>
        <family val="2"/>
      </rPr>
      <t xml:space="preserve"> : 20 caractères maximum (alignement avec WS Emutation)
- Champ </t>
    </r>
    <r>
      <rPr>
        <i/>
        <sz val="9"/>
        <rFont val="Arial"/>
        <family val="2"/>
      </rPr>
      <t>ReferencePrestationPrise</t>
    </r>
    <r>
      <rPr>
        <sz val="9"/>
        <rFont val="Arial"/>
        <family val="2"/>
      </rPr>
      <t xml:space="preserve"> : 20 caractères maximum (alignement avec WS Emutation)
- Champ </t>
    </r>
    <r>
      <rPr>
        <i/>
        <sz val="9"/>
        <rFont val="Arial"/>
        <family val="2"/>
      </rPr>
      <t>LocalisationPBO</t>
    </r>
    <r>
      <rPr>
        <sz val="9"/>
        <rFont val="Arial"/>
        <family val="2"/>
      </rPr>
      <t xml:space="preserve"> : passage de 256 à 2048 caractères maximum (alignement avec WS Emutation)
- Champ </t>
    </r>
    <r>
      <rPr>
        <i/>
        <sz val="9"/>
        <rFont val="Arial"/>
        <family val="2"/>
      </rPr>
      <t>ReferenceCablePBO</t>
    </r>
    <r>
      <rPr>
        <sz val="9"/>
        <rFont val="Arial"/>
        <family val="2"/>
      </rPr>
      <t xml:space="preserve"> :  30 caractères maximum (alignement avec WS Emutation)
- Champ </t>
    </r>
    <r>
      <rPr>
        <i/>
        <sz val="9"/>
        <rFont val="Arial"/>
        <family val="2"/>
      </rPr>
      <t>InformationTubePBO</t>
    </r>
    <r>
      <rPr>
        <sz val="9"/>
        <rFont val="Arial"/>
        <family val="2"/>
      </rPr>
      <t xml:space="preserve"> : 20 caractères maximum (alignement avec WS Emutation)
- Champ </t>
    </r>
    <r>
      <rPr>
        <i/>
        <sz val="9"/>
        <rFont val="Arial"/>
        <family val="2"/>
      </rPr>
      <t>InformationFibrePBO</t>
    </r>
    <r>
      <rPr>
        <sz val="9"/>
        <rFont val="Arial"/>
        <family val="2"/>
      </rPr>
      <t xml:space="preserve"> : 20 caractères maximum (alignement avec WS Emutation)
- Champ </t>
    </r>
    <r>
      <rPr>
        <i/>
        <sz val="9"/>
        <rFont val="Arial"/>
        <family val="2"/>
      </rPr>
      <t>NumeroDecharge</t>
    </r>
    <r>
      <rPr>
        <sz val="9"/>
        <rFont val="Arial"/>
        <family val="2"/>
      </rPr>
      <t xml:space="preserve"> :  20 caractères maximum (alignement avec WS Emutation)
- Champ </t>
    </r>
    <r>
      <rPr>
        <i/>
        <sz val="9"/>
        <rFont val="Arial"/>
        <family val="2"/>
      </rPr>
      <t>ContenuMessOICommandeAcces</t>
    </r>
    <r>
      <rPr>
        <sz val="9"/>
        <rFont val="Arial"/>
        <family val="2"/>
      </rPr>
      <t xml:space="preserve"> : passage de 255 à 512 caractères maximum
- Champ </t>
    </r>
    <r>
      <rPr>
        <i/>
        <sz val="9"/>
        <rFont val="Arial"/>
        <family val="2"/>
      </rPr>
      <t>ContenuMessOCCommandeAcces</t>
    </r>
    <r>
      <rPr>
        <sz val="9"/>
        <rFont val="Arial"/>
        <family val="2"/>
      </rPr>
      <t xml:space="preserve"> : passage de 255 à 512 caractères maximum
- Champ </t>
    </r>
    <r>
      <rPr>
        <i/>
        <sz val="9"/>
        <rFont val="Arial"/>
        <family val="2"/>
      </rPr>
      <t>TypeRaccoPBPTO</t>
    </r>
    <r>
      <rPr>
        <sz val="9"/>
        <rFont val="Arial"/>
        <family val="2"/>
      </rPr>
      <t xml:space="preserve"> : passage de 30 à 1024 caractères maximum
- Mise en cohérence des tailles de champs avec les autres protocoles
- Taille définie à 256 caractères max pour tous les champs qui n'ont pas de taille définie par ailleurs
- Rajout du type "INFOREPROVF" dans le champ </t>
    </r>
    <r>
      <rPr>
        <i/>
        <sz val="9"/>
        <rFont val="Arial"/>
        <family val="2"/>
      </rPr>
      <t>TypeMessOICommandeAcces</t>
    </r>
    <r>
      <rPr>
        <sz val="9"/>
        <rFont val="Arial"/>
        <family val="2"/>
      </rPr>
      <t xml:space="preserve"> du flux </t>
    </r>
    <r>
      <rPr>
        <i/>
        <sz val="9"/>
        <rFont val="Arial"/>
        <family val="2"/>
      </rPr>
      <t>Mess_OI_Cmd_Acces</t>
    </r>
    <r>
      <rPr>
        <sz val="9"/>
        <rFont val="Arial"/>
        <family val="2"/>
      </rPr>
      <t xml:space="preserve">
- Rajout du type "INFOREPROVF" dans le champ </t>
    </r>
    <r>
      <rPr>
        <i/>
        <sz val="9"/>
        <rFont val="Arial"/>
        <family val="2"/>
      </rPr>
      <t>TypeMessOCCommandeAcces</t>
    </r>
    <r>
      <rPr>
        <sz val="9"/>
        <rFont val="Arial"/>
        <family val="2"/>
      </rPr>
      <t xml:space="preserve"> du flux </t>
    </r>
    <r>
      <rPr>
        <i/>
        <sz val="9"/>
        <rFont val="Arial"/>
        <family val="2"/>
      </rPr>
      <t xml:space="preserve">Mess_OC_Cmd_Acces
</t>
    </r>
    <r>
      <rPr>
        <sz val="9"/>
        <rFont val="Arial"/>
        <family val="2"/>
      </rPr>
      <t>- Corrections formelles</t>
    </r>
    <r>
      <rPr>
        <i/>
        <sz val="9"/>
        <rFont val="Arial"/>
        <family val="2"/>
      </rPr>
      <t xml:space="preserve">
</t>
    </r>
    <r>
      <rPr>
        <sz val="9"/>
        <rFont val="Arial"/>
        <family val="2"/>
      </rPr>
      <t>- Ajout des flux de messages dans l'onglet "Codification - Type KO"
- Champs Escalier, Batiment, Etage mis en facultatif dans le flux Cmd_Acces
- Utilisation du champ de réserve6 renommé RaccordementLong dans les flux CR_Cmd_Acces et Notif_Reprov
- AutresInformations : rajout de CR OK pour les conditions d'utilisation du champ
- Champs TypePBO et TypeRaccoPBPTO dans les flux CR_Cmd_Acces et CR_MAD_Ligne: mis en conditionné : obligatoire si CR OK + rajout valeur _NA_
- Champs TypePBO et TypeRaccoPBPTO dans le flux Notif_Reprov : mis en obligatoire + rajout valeur _NA_</t>
    </r>
  </si>
  <si>
    <t>Rouge</t>
  </si>
  <si>
    <t>Flux à l'initiative de l'OC</t>
  </si>
  <si>
    <t>Bleu</t>
  </si>
  <si>
    <t>Flux à l'initiative de l'OI</t>
  </si>
  <si>
    <t>Marron</t>
  </si>
  <si>
    <t>Flux à l'initiative de l'OI ou de l'OC</t>
  </si>
  <si>
    <t>Version 2.0 FTTH en mode draft</t>
  </si>
  <si>
    <t>Délai de la GTR (exprimé en heures). Pour les commandes sans GTR, le champ sera vide</t>
  </si>
  <si>
    <t>FIMP35</t>
  </si>
  <si>
    <r>
      <t xml:space="preserve">TRAITEMENT IMPOSSIBLE : </t>
    </r>
    <r>
      <rPr>
        <sz val="8"/>
        <color rgb="FFFF0000"/>
        <rFont val="Arial"/>
        <family val="2"/>
      </rPr>
      <t>ABSENCE CONFIRMATION ACCES SENSIBLE</t>
    </r>
  </si>
  <si>
    <t>L'OC n'a pas envoyé dans le délai prévu le flux pour confirmer sa commande dans le cas d'un signalement d'accès sensible envoyé par l'OI</t>
  </si>
  <si>
    <t>Le technicien constate sur le terrain qu'une modification de cadastre a été réalisée à l'adresse de la commande sans que celle-ci n'ait été prise en compte par l'OI</t>
  </si>
  <si>
    <t>Le raccordement n'a pu être effectué par le technicien OI car il est nécessaire de réaliser des travaux de génie civil sur un réseau tiers (Orange, Enedis, Collectivité)</t>
  </si>
  <si>
    <r>
      <t>CLIENT</t>
    </r>
    <r>
      <rPr>
        <sz val="8"/>
        <rFont val="Arial"/>
        <family val="2"/>
      </rPr>
      <t> : CONTACT ERRONE</t>
    </r>
  </si>
  <si>
    <r>
      <t>CLIENT</t>
    </r>
    <r>
      <rPr>
        <sz val="8"/>
        <rFont val="Arial"/>
        <family val="2"/>
      </rPr>
      <t xml:space="preserve"> : CLIENT INJOIGNABLE IMPOSSIBLE DE CONFIRMER LE RDV</t>
    </r>
  </si>
  <si>
    <r>
      <t xml:space="preserve">CLIENT </t>
    </r>
    <r>
      <rPr>
        <sz val="8"/>
        <rFont val="Arial"/>
        <family val="2"/>
      </rPr>
      <t>: CLIENT N HABITE PAS A L ADRESSE INDIQUEE</t>
    </r>
  </si>
  <si>
    <r>
      <t>CLIENT </t>
    </r>
    <r>
      <rPr>
        <sz val="8"/>
        <rFont val="Arial"/>
        <family val="2"/>
      </rPr>
      <t>: DEMANDE ANNULATION DE LA COMMANDE PAR LE CLIENT FINAL</t>
    </r>
  </si>
  <si>
    <r>
      <t>CLIENT</t>
    </r>
    <r>
      <rPr>
        <sz val="8"/>
        <rFont val="Arial"/>
        <family val="2"/>
      </rPr>
      <t xml:space="preserve"> : REFUS TRAVAUX CLIENT </t>
    </r>
  </si>
  <si>
    <r>
      <t>CLIENT</t>
    </r>
    <r>
      <rPr>
        <sz val="8"/>
        <rFont val="Arial"/>
        <family val="2"/>
      </rPr>
      <t xml:space="preserve"> : REFUS GESTIONNAIRE IMMEUBLE</t>
    </r>
  </si>
  <si>
    <r>
      <t>CLIENT</t>
    </r>
    <r>
      <rPr>
        <sz val="8"/>
        <rFont val="Arial"/>
        <family val="2"/>
      </rPr>
      <t xml:space="preserve"> : CLIENT ABSENT LORS DE L INTERVENTION</t>
    </r>
  </si>
  <si>
    <r>
      <t>ADRESSE</t>
    </r>
    <r>
      <rPr>
        <sz val="8"/>
        <rFont val="Arial"/>
        <family val="2"/>
      </rPr>
      <t xml:space="preserve"> : CODE ADRESSE IMMEUBLE INEXISTANT DANS LE REFERENTIEL OI</t>
    </r>
  </si>
  <si>
    <r>
      <t xml:space="preserve">TRAITEMENT IMPOSSIBLE </t>
    </r>
    <r>
      <rPr>
        <sz val="8"/>
        <rFont val="Arial"/>
        <family val="2"/>
      </rPr>
      <t>: PRISE REQUISE (cas de saturation)</t>
    </r>
  </si>
  <si>
    <r>
      <t xml:space="preserve">TRAITEMENT IMPOSSIBLE : </t>
    </r>
    <r>
      <rPr>
        <sz val="8"/>
        <rFont val="Arial"/>
        <family val="2"/>
      </rPr>
      <t>PRISE INEXISTANTE DANS LE REFERENTIEL OI</t>
    </r>
  </si>
  <si>
    <r>
      <t xml:space="preserve">TRAITEMENT IMPOSSIBLE : </t>
    </r>
    <r>
      <rPr>
        <sz val="8"/>
        <rFont val="Arial"/>
        <family val="2"/>
      </rPr>
      <t>PRISE INCONNUE A L ADRESSE</t>
    </r>
  </si>
  <si>
    <r>
      <t>TRAITEMENT IMPOSSIBLE :</t>
    </r>
    <r>
      <rPr>
        <sz val="8"/>
        <rFont val="Arial"/>
        <family val="2"/>
      </rPr>
      <t xml:space="preserve"> REF PRESTATION PM INEXISTANTE DANS LE REFERENTIEL OI</t>
    </r>
  </si>
  <si>
    <r>
      <t>TRAITEMENT IMPOSSIBLE :</t>
    </r>
    <r>
      <rPr>
        <sz val="8"/>
        <rFont val="Arial"/>
        <family val="2"/>
      </rPr>
      <t xml:space="preserve"> REF PRESTATION PM ET ADRESSE INCOHERENTES</t>
    </r>
  </si>
  <si>
    <r>
      <t xml:space="preserve">TRAITEMENT IMPOSSIBLE : </t>
    </r>
    <r>
      <rPr>
        <sz val="8"/>
        <rFont val="Arial"/>
        <family val="2"/>
      </rPr>
      <t>PM INEXISTANT DANS LE REFERENTIEL OI</t>
    </r>
  </si>
  <si>
    <r>
      <t xml:space="preserve">TRAITEMENT IMPOSSIBLE : </t>
    </r>
    <r>
      <rPr>
        <sz val="8"/>
        <rFont val="Arial"/>
        <family val="2"/>
      </rPr>
      <t>PM ET ADRESSE INCOHERENTS</t>
    </r>
  </si>
  <si>
    <r>
      <t>TRAITEMENT IMPOSSIBLE</t>
    </r>
    <r>
      <rPr>
        <sz val="8"/>
        <rFont val="Arial"/>
        <family val="2"/>
      </rPr>
      <t xml:space="preserve"> : COMMANDE IRRECEVABLE SUR CE PM</t>
    </r>
  </si>
  <si>
    <r>
      <t xml:space="preserve">TRAITEMENT IMPOSSIBLE : </t>
    </r>
    <r>
      <rPr>
        <sz val="8"/>
        <rFont val="Arial"/>
        <family val="2"/>
      </rPr>
      <t>COMMANDE IRRECEVABLE SUR CETTE ADRESSE</t>
    </r>
  </si>
  <si>
    <r>
      <t>TRAITEMENT IMPOSSIBLE</t>
    </r>
    <r>
      <rPr>
        <sz val="8"/>
        <rFont val="Arial"/>
        <family val="2"/>
      </rPr>
      <t xml:space="preserve"> : ADRESSE INELIGIBLE TEMPORAIREMENT</t>
    </r>
  </si>
  <si>
    <r>
      <t>TRAITEMENT IMPOSSIBLE</t>
    </r>
    <r>
      <rPr>
        <sz val="8"/>
        <rFont val="Arial"/>
        <family val="2"/>
      </rPr>
      <t xml:space="preserve"> : IDENTIFIANT COMMANDE INTERNE OC DEJA UTILISE</t>
    </r>
  </si>
  <si>
    <r>
      <t xml:space="preserve">TRAITEMENT IMPOSSIBLE </t>
    </r>
    <r>
      <rPr>
        <sz val="8"/>
        <rFont val="Arial"/>
        <family val="2"/>
      </rPr>
      <t>: IDENTIFIANT COMMANDE INTERNE OC INCONNUE</t>
    </r>
  </si>
  <si>
    <r>
      <t>TRAITEMENT IMPOSSIBLE</t>
    </r>
    <r>
      <rPr>
        <sz val="8"/>
        <rFont val="Arial"/>
        <family val="2"/>
      </rPr>
      <t xml:space="preserve"> : CHAMPS OBLIGATOIRES MANQUANTS</t>
    </r>
  </si>
  <si>
    <r>
      <t xml:space="preserve">TRAITEMENT IMPOSSIBLE </t>
    </r>
    <r>
      <rPr>
        <sz val="8"/>
        <rFont val="Arial"/>
        <family val="2"/>
      </rPr>
      <t>: CHAMPS INCOHERENTS</t>
    </r>
  </si>
  <si>
    <r>
      <t xml:space="preserve">TRAITEMENT IMPOSSIBLE </t>
    </r>
    <r>
      <rPr>
        <sz val="8"/>
        <rFont val="Arial"/>
        <family val="2"/>
      </rPr>
      <t>: PRISE INEXISTANTE</t>
    </r>
  </si>
  <si>
    <r>
      <t xml:space="preserve">TRAITEMENT IMPOSSIBLE </t>
    </r>
    <r>
      <rPr>
        <sz val="8"/>
        <rFont val="Arial"/>
        <family val="2"/>
      </rPr>
      <t>: PRISE EXISTANTE</t>
    </r>
  </si>
  <si>
    <r>
      <t xml:space="preserve">TRAITEMENT IMPOSSIBLE </t>
    </r>
    <r>
      <rPr>
        <sz val="8"/>
        <rFont val="Arial"/>
        <family val="2"/>
      </rPr>
      <t>: PRISE DEJA AFFECTEE A L'OC</t>
    </r>
  </si>
  <si>
    <r>
      <rPr>
        <b/>
        <sz val="8"/>
        <rFont val="Arial"/>
        <family val="2"/>
      </rPr>
      <t>ECHEC PRODUCTION</t>
    </r>
    <r>
      <rPr>
        <sz val="8"/>
        <rFont val="Arial"/>
        <family val="2"/>
      </rPr>
      <t xml:space="preserve"> : HOTLINE OI INJOIGNABLE</t>
    </r>
  </si>
  <si>
    <r>
      <t xml:space="preserve">ECHEC PRODUCTION : </t>
    </r>
    <r>
      <rPr>
        <sz val="8"/>
        <rFont val="Arial"/>
        <family val="2"/>
      </rPr>
      <t>ABSENCE DE CONTINUITE OPTIQUE</t>
    </r>
  </si>
  <si>
    <r>
      <t xml:space="preserve">ECHEC PRODUCTION : </t>
    </r>
    <r>
      <rPr>
        <sz val="8"/>
        <rFont val="Arial"/>
        <family val="2"/>
      </rPr>
      <t>AFFAIBLISSEMENT TROP IMPORTANT</t>
    </r>
  </si>
  <si>
    <r>
      <t>ECHEC PRODUCTION :</t>
    </r>
    <r>
      <rPr>
        <sz val="8"/>
        <rFont val="Arial"/>
        <family val="2"/>
      </rPr>
      <t xml:space="preserve"> ROUTE OPTIQUE DEJA UTILISEE</t>
    </r>
  </si>
  <si>
    <r>
      <t xml:space="preserve">ECHEC PRODUCTION : </t>
    </r>
    <r>
      <rPr>
        <sz val="8"/>
        <rFont val="Arial"/>
        <family val="2"/>
      </rPr>
      <t>INFORMATIONS ROUTE OPTIQUE ERRONEES</t>
    </r>
  </si>
  <si>
    <r>
      <rPr>
        <b/>
        <sz val="8"/>
        <rFont val="Arial"/>
        <family val="2"/>
      </rPr>
      <t>ECHEC PRODUCTION</t>
    </r>
    <r>
      <rPr>
        <sz val="8"/>
        <rFont val="Arial"/>
        <family val="2"/>
      </rPr>
      <t xml:space="preserve"> : POSITION BRASSAGE BAIE OPERATEUR INTROUVABLE</t>
    </r>
  </si>
  <si>
    <r>
      <rPr>
        <b/>
        <sz val="8"/>
        <rFont val="Arial"/>
        <family val="2"/>
      </rPr>
      <t>ECHEC PRODUCTION</t>
    </r>
    <r>
      <rPr>
        <sz val="8"/>
        <rFont val="Arial"/>
        <family val="2"/>
      </rPr>
      <t xml:space="preserve"> : POSITION BRASSAGE BAIE OPERATEUR DÉJÀ UTILISEE</t>
    </r>
  </si>
  <si>
    <r>
      <rPr>
        <b/>
        <sz val="8"/>
        <rFont val="Arial"/>
        <family val="2"/>
      </rPr>
      <t>ECHEC PRODUCTION</t>
    </r>
    <r>
      <rPr>
        <sz val="8"/>
        <rFont val="Arial"/>
        <family val="2"/>
      </rPr>
      <t xml:space="preserve"> : AUTRE PROBLEME TECHNIQUE</t>
    </r>
  </si>
  <si>
    <r>
      <t>ECHEC PRODUCTION</t>
    </r>
    <r>
      <rPr>
        <sz val="8"/>
        <rFont val="Arial"/>
        <family val="2"/>
      </rPr>
      <t xml:space="preserve"> : INFRA TIERS INDISPONIBLE OU DELAI</t>
    </r>
  </si>
  <si>
    <r>
      <rPr>
        <b/>
        <sz val="8"/>
        <rFont val="Arial"/>
        <family val="2"/>
      </rPr>
      <t>ECHEC PRODUCTION</t>
    </r>
    <r>
      <rPr>
        <sz val="8"/>
        <rFont val="Arial"/>
        <family val="2"/>
      </rPr>
      <t xml:space="preserve"> : PBO NON CONFORME</t>
    </r>
  </si>
  <si>
    <r>
      <rPr>
        <b/>
        <sz val="8"/>
        <rFont val="Arial"/>
        <family val="2"/>
      </rPr>
      <t>ECHEC PRODUCTION</t>
    </r>
    <r>
      <rPr>
        <sz val="8"/>
        <rFont val="Arial"/>
        <family val="2"/>
      </rPr>
      <t xml:space="preserve"> : DEFAUT DE VERTICALITE</t>
    </r>
  </si>
  <si>
    <r>
      <rPr>
        <b/>
        <sz val="8"/>
        <rFont val="Arial"/>
        <family val="2"/>
      </rPr>
      <t>AUTRE MOTIF</t>
    </r>
    <r>
      <rPr>
        <sz val="8"/>
        <rFont val="Arial"/>
        <family val="2"/>
      </rPr>
      <t xml:space="preserve"> : COMMENTAIRES LIBRES</t>
    </r>
  </si>
  <si>
    <r>
      <t xml:space="preserve">ADRESSE : </t>
    </r>
    <r>
      <rPr>
        <sz val="8"/>
        <rFont val="Arial"/>
        <family val="2"/>
      </rPr>
      <t>BATIMENT MANQUANT OU INEXISTANT DANS LE REFERENTIEL OI</t>
    </r>
  </si>
  <si>
    <r>
      <t xml:space="preserve">ADRESSE : </t>
    </r>
    <r>
      <rPr>
        <sz val="8"/>
        <rFont val="Arial"/>
        <family val="2"/>
      </rPr>
      <t>ESCALIER MANQUANT OU INEXISTANT DANS LE REFERENTIEL OI</t>
    </r>
  </si>
  <si>
    <r>
      <t xml:space="preserve">ADRESSE : </t>
    </r>
    <r>
      <rPr>
        <sz val="8"/>
        <rFont val="Arial"/>
        <family val="2"/>
      </rPr>
      <t>ETAGE MANQUANT OU INEXISTANT DANS LE REFERENTIEL OI</t>
    </r>
  </si>
  <si>
    <r>
      <t xml:space="preserve">Lorsqu'une commande a été passée sans PRISE (construction de ligne), qu'il s'avère qu'elle existait </t>
    </r>
    <r>
      <rPr>
        <sz val="8"/>
        <color rgb="FFFF0000"/>
        <rFont val="Arial"/>
        <family val="2"/>
      </rPr>
      <t>dans</t>
    </r>
    <r>
      <rPr>
        <sz val="8"/>
        <rFont val="Arial"/>
        <family val="2"/>
      </rPr>
      <t xml:space="preserve"> le logement et que le problème n'a pas pu être résolu par un reprovisionning à chaud. La référence de la PRISE doit alors être indiquée dans le champ commentaire du flux</t>
    </r>
  </si>
  <si>
    <t>Dans le cas d'un raccordement necessitant l'utilisation d'infrastructures tierces (poteau, fourreau), ces infra ne sont pas utilisables (bouchée, cassée, …) ou le délai de mise à disposition de ces infra est très important</t>
  </si>
  <si>
    <t>FTTE</t>
  </si>
  <si>
    <t>[FTTE]
Champ de réserve dédié au FTTE réservé à un usage interop (interdit pour un usage opérateur)</t>
  </si>
  <si>
    <t>Alphanumérique – 64 caractères max</t>
  </si>
  <si>
    <t>Reserve_InteropFTTE8</t>
  </si>
  <si>
    <t>Reserve_InteropFTTE7</t>
  </si>
  <si>
    <t>Reserve_InteropFTTE6</t>
  </si>
  <si>
    <t>Reserve_InteropFTTE5</t>
  </si>
  <si>
    <t>Reserve_InteropFTTE4</t>
  </si>
  <si>
    <t>Reserve_InteropFTTE3</t>
  </si>
  <si>
    <t>Reserve_InteropFTTE2</t>
  </si>
  <si>
    <t>Reserve_InteropFTTE1</t>
  </si>
  <si>
    <t xml:space="preserve">[FTTE]
Champ permettant de déterminer de manière univoque s'il s'agit d'un mouvement sur le domaine FTTH ou d'un mouvement sur le domaine FTTE.
Valeur reprise de la commande </t>
  </si>
  <si>
    <t>2 valeurs : FTTH, FTTE</t>
  </si>
  <si>
    <t>DomaineCommande</t>
  </si>
  <si>
    <t>[FTTE]
Obligatoire si InfoRDV = [RDV FIXE, RDV MODIFIE] 
sinon vide</t>
  </si>
  <si>
    <t>DateRDV</t>
  </si>
  <si>
    <t>[FTTE]
[Mode E_OI_OI]
Champ toujours vide
[Mode E_OI_OC]
Obligatoire si InfoRDV = RDV FIXE sinon vide</t>
  </si>
  <si>
    <t>[FTTE]
RDV SANS OBJET n'est utilisable que si typeRDV = VT
- - - - - - - - - - - - - - -
[Mode E_OI_OI]
Valeurs disponibles pour l'OI:
 - RDV FIXE
 - RDV MODIFIE
 - RDV ANNULE
 - RDV VT SANS OBJET
Valeur disponible pour l'OC:
 - RDV A PRENDRE
 - RDV A MODIFIER
- - - - - - - - - - - - - - -
[Mode E_OI_OC]
Valeurs disponibles pour l'OI : 
 - RDV FIXE
 - RDV A PRENDRE
 - RDV ANNULE A REPLANIFIER
Valeurs disponibles pour l'OC
 - RDV FIXE
 - RDV MODIFIE
 - RDV ANNULE
 - RDV VT SANS OBJET</t>
  </si>
  <si>
    <t>Valeurs possibles : 
- RDV FIXE
- RDV MODIFIE
- RDV ANNULE
- RDV VT SANS OBJET
- RDV A PRENDRE
- RDV A MODIFIER
- RDV ANNULE A REPLANIFIER</t>
  </si>
  <si>
    <t>Alphanumérique  - 64 caractères max</t>
  </si>
  <si>
    <t>InfoRDV</t>
  </si>
  <si>
    <t>[Mode E_OI_OI]
La valeur VT TEL n'est pas utilisable.</t>
  </si>
  <si>
    <t>3 valeurs : VT TEL, VT, MAD</t>
  </si>
  <si>
    <t>Alphanumérique  - 32 caractères max</t>
  </si>
  <si>
    <t>TypeRDV</t>
  </si>
  <si>
    <t>DateFlux</t>
  </si>
  <si>
    <t>[FTTE]
Référence commerciale du service d'accès propre à l'OI. Cette référence est valable tout au long de la vie du service, jusqu'à sa résiliation. Son format est non normalisé. 
Le principe d'unicité vaut pour tout type de référence : une référencePrestationPrise FTTH ne peut avoir le même N° de référencePrestationPrise qu'une commande FTTE et inversement.</t>
  </si>
  <si>
    <t>[FTTE]
Référence de commande propre à l'OC. Cette référence doit être unique pour l'OC et est valable sur toute la vie de la commande. Son format n'est pas normalisé.
Le principe d'unicité vaut pour tout type de commande : une commande FTTH ne peut avoir le même N° de référence qu'une commande FTTE et inversement.</t>
  </si>
  <si>
    <t>Présence FTTE</t>
  </si>
  <si>
    <t>_</t>
  </si>
  <si>
    <t>Confirm_Acces_Sensible</t>
  </si>
  <si>
    <t>Alerte_Acces_Sensible</t>
  </si>
  <si>
    <t>RDV_Cmd_Acces</t>
  </si>
  <si>
    <t>TVX_Cmd_Acces</t>
  </si>
  <si>
    <t>CR_VT_Cmd_Acces</t>
  </si>
  <si>
    <t>ReponseRDV</t>
  </si>
  <si>
    <t>AnnulationRDV</t>
  </si>
  <si>
    <t>Demande_Modif_RDV</t>
  </si>
  <si>
    <t>DemandeRDV</t>
  </si>
  <si>
    <t>Notif_Ecrasement</t>
  </si>
  <si>
    <t>Annulation_Acces</t>
  </si>
  <si>
    <t>Mess_OC_Cmd_Acces</t>
  </si>
  <si>
    <t>Mess_OI_Cmd_Acces</t>
  </si>
  <si>
    <t>CR_MAD_Ligne</t>
  </si>
  <si>
    <t>Cmd_Acces</t>
  </si>
  <si>
    <t>FTTH</t>
  </si>
  <si>
    <t>FLUX</t>
  </si>
  <si>
    <t>DatePrevisionnelleTvxClient</t>
  </si>
  <si>
    <t>[FTTE]
Ce champ peut permettre à l'OI de fournir la ou les référence de ligne FTTE détectées. 
Référence de la PTO ou du bandeau optique unique pour toute la France.</t>
  </si>
  <si>
    <t xml:space="preserve">Exemple : 
FIE1234-5678;VA-1234-5678
</t>
  </si>
  <si>
    <t>ReferencePriseDetectee</t>
  </si>
  <si>
    <t>[FTTE]
Type de prise sur lequel le raccordement sera effectué
Si statutVT = OK 
Alors Obligatoire 
sinon vide</t>
  </si>
  <si>
    <t>2 valeurs possibles : PTO, BO</t>
  </si>
  <si>
    <t>Alphanumérique - 3 caractères maximum</t>
  </si>
  <si>
    <t>TypePrise</t>
  </si>
  <si>
    <t>[FTTE]
Indique s'il y a eu une modification du type de prise (PTO ou bandeau optique) par rapport à ce qui est défini dans la commande
Si statutVT = OK 
Alors Obligatoire 
sinon vide</t>
  </si>
  <si>
    <t>2 valeurs: O, N</t>
  </si>
  <si>
    <t>ModifTypePrise</t>
  </si>
  <si>
    <t>[FTTE]
Référence fournie dans le document de VT. Référence non normalisée.
Obligatoire si statutVT = OK sinon vide</t>
  </si>
  <si>
    <t>Exemple : référence de document, URL</t>
  </si>
  <si>
    <t>Alphanumérique  - 255 caractères max</t>
  </si>
  <si>
    <t>ReferenceRapportVT</t>
  </si>
  <si>
    <t>[FTTE]
Obligatoire si statutVT = OK sinon vide</t>
  </si>
  <si>
    <t>Alphanumérique  - 1 caractère</t>
  </si>
  <si>
    <t>TvxClientZonePriveeRequis</t>
  </si>
  <si>
    <t>RapportVTSigne</t>
  </si>
  <si>
    <t>AccordClientFinalRealisationTvx</t>
  </si>
  <si>
    <t>AccordClientFinalNatureTvx</t>
  </si>
  <si>
    <t>TvxClientRequis</t>
  </si>
  <si>
    <t>[FTTE]
Obligatoire si StatutVT = KO
Code erreur (Cf onglet Codification-type KO)</t>
  </si>
  <si>
    <t>Exemple : VT001</t>
  </si>
  <si>
    <t>MotifKoCrVT</t>
  </si>
  <si>
    <t>x</t>
  </si>
  <si>
    <t>StatutVT</t>
  </si>
  <si>
    <t>DateVT</t>
  </si>
  <si>
    <t>2 valeurs: VT, VT TEL</t>
  </si>
  <si>
    <t>TypeVT</t>
  </si>
  <si>
    <t>DatePrevisionnelleFinTvxClient</t>
  </si>
  <si>
    <t>InfoTvx</t>
  </si>
  <si>
    <r>
      <t xml:space="preserve">FTTE
</t>
    </r>
    <r>
      <rPr>
        <b/>
        <sz val="8"/>
        <color theme="4"/>
        <rFont val="Arial"/>
        <family val="2"/>
      </rPr>
      <t>(indicatif)</t>
    </r>
  </si>
  <si>
    <t>CodeOI_CodeOC_RDV_CMD_ACCES_VXX_aaaammjj_numsequence_E.csv</t>
  </si>
  <si>
    <t>Noir</t>
  </si>
  <si>
    <t>Contenus issus de la version FTTH 1.4</t>
  </si>
  <si>
    <t>Vert</t>
  </si>
  <si>
    <t>CodeOI_CodeOC_TVX_CMD_ACCES_VXX_aaaammjj_numsequence_E.csv</t>
  </si>
  <si>
    <t>Présence 
FTTE</t>
  </si>
  <si>
    <t>Racco "OI - COMM RDV OI"
-----
E_OI_OI</t>
  </si>
  <si>
    <t>Racco "OI - COMM RDV OC"
------
E_OI_OC</t>
  </si>
  <si>
    <t>V</t>
  </si>
  <si>
    <t xml:space="preserve">[FTTE]
Un contact sur site pour accueillir le technicien
</t>
  </si>
  <si>
    <r>
      <t xml:space="preserve">Id issu de l'outil accédant au plan de charge des techniciens OI
</t>
    </r>
    <r>
      <rPr>
        <sz val="10"/>
        <color theme="4"/>
        <rFont val="Arial"/>
        <family val="2"/>
      </rPr>
      <t>[FTTE]
Si TypeRacco = E_OI_OC et TypeCommande = C et ReferencePrise = vide (RDV de VT)
Ou si TypeRacco = E_OI_OC et TypeCommande = C et ReferencePrise fournie et ParticipantsVtTel= OI-OC-CF  (RDV de VT TEL tripartite)
Ou si TypeRacco = E_OI_OC et TypeCommande = E et ParticipantsVtTel= OI-OC-CF (RDV de VT TEL tripartite)
Alors obligatoire
Sinon vide</t>
    </r>
  </si>
  <si>
    <r>
      <t xml:space="preserve">Référence commerciale fournie par l'OI lors de la mise à disposition du PM. A la différence de la référence PM qui est une référence commune à tous les opérateurs, la ReferencePrestationPM est commerciale et peut être propre à chaque OC
</t>
    </r>
    <r>
      <rPr>
        <sz val="10"/>
        <color theme="4"/>
        <rFont val="Arial"/>
        <family val="2"/>
      </rPr>
      <t>[FTTE] 
Obligatoire si point de livraison = PM et reste vide si point de livraison = PRDM</t>
    </r>
  </si>
  <si>
    <t>Champ permettant de déterminer de manière univoque s'il s'agit d'une commande sur le domaine FTTH ou d'une commande sur le domaine FTTE.</t>
  </si>
  <si>
    <t>DispoClient</t>
  </si>
  <si>
    <t>2 valeurs possibles:  HO, HNO</t>
  </si>
  <si>
    <t xml:space="preserve">[FTTE] 
Disponibilité du contact client sur site. (Ne pas confondre avec ClientTechnique)
- HO : Contact disponible sur site aux heures ouvrées, 
- HNO: Contact disponible sur site aux heures ouvrées et non ouvrées. </t>
  </si>
  <si>
    <t>TypeCommande</t>
  </si>
  <si>
    <t>Alphanumérique - 5 caractères max</t>
  </si>
  <si>
    <t>2 valeurs : C,  E</t>
  </si>
  <si>
    <t>2 valeurs : VT, VT TEL</t>
  </si>
  <si>
    <t xml:space="preserve">[FTTE]
Obligatoire si idRDV fourni sinon vide </t>
  </si>
  <si>
    <t>ParticipantsVtTel</t>
  </si>
  <si>
    <t>Alphanumérique - 10 caractères maximum</t>
  </si>
  <si>
    <t>3 valeurs possibles : OI-OC, OI-OC-CF, OI-CF (Client Final)</t>
  </si>
  <si>
    <t>[FTTE] 
Obligatoire si typeRDV = VT TEL sinon vide</t>
  </si>
  <si>
    <t>InterlocuteurClientTechniquePrenom</t>
  </si>
  <si>
    <t>Alphanumérique - 256 caractères maximum</t>
  </si>
  <si>
    <t>Exemple : MARTIN</t>
  </si>
  <si>
    <t>[FTTE]
Un interlocuteur du client final ayant la connaissance technique du site, pouvant aider l'OI à qualifier les besoins sur site (desserte, prises, baies etc..). Ce contact est utilisé par l'OI pour la Visite Technique Téléphonique (VT TEL) et les prises de RDV.
Si ParticipantsVtTel = OI-CF Alors Obligatoire  
Sinon si ParticipantsVtTel = OI-OC-CF Alors  facultatif 
Sinon vide</t>
  </si>
  <si>
    <t>InterlocuteurClientTechniqueNom</t>
  </si>
  <si>
    <t>Exemple : GIRARD</t>
  </si>
  <si>
    <t>[FTTE]
Si ParticipantsVtTel = OI-CF Alors Obligatoire  
Sinon si ParticipantsVtTel = OI-OC-CF Alors  facultatif 
Sinon vide</t>
  </si>
  <si>
    <t>InterlocuteurClientTechniqueMobile</t>
  </si>
  <si>
    <t>Exemple : 0632987456</t>
  </si>
  <si>
    <t>InterlocuteurClientTechniqueMail</t>
  </si>
  <si>
    <t>Exemple : m.girard@gmail.com</t>
  </si>
  <si>
    <t>InterlocuteurOCTechniqueNom</t>
  </si>
  <si>
    <t>Exemple : XAVIER</t>
  </si>
  <si>
    <t xml:space="preserve">[FTTE] Un interlocuteur chez l'OC souhaitant participer à la Visite Technique Téléphonique. (VT TEL)
Si ParticipantsVtTel = [OI-OC, OI-OC-CF] 
Alors Obligatoire  
Sinon vide </t>
  </si>
  <si>
    <t>InterlocuteurOCTechniquePrenom</t>
  </si>
  <si>
    <t>Exemple : COSTEL</t>
  </si>
  <si>
    <t xml:space="preserve">[FTTE]
Si ParticipantsVtTel = [OI-OC, OI-OC-CF] 
Alors Obligatoire  
Sinon vide </t>
  </si>
  <si>
    <t>InterlocuteurOCTechniqueTel</t>
  </si>
  <si>
    <t>Exemple : 0185236589</t>
  </si>
  <si>
    <t>InterlocuteurOCTechniqueMobile</t>
  </si>
  <si>
    <t>InterlocuteurOCTechniqueMail</t>
  </si>
  <si>
    <t>Exemple : x.costel@gmail.com</t>
  </si>
  <si>
    <t>[FTTE]
BO = Bandeau Optique</t>
  </si>
  <si>
    <t>DureeEngagement</t>
  </si>
  <si>
    <t>Exemple: 12 mois, 36 mois</t>
  </si>
  <si>
    <t>PointDeLivraison</t>
  </si>
  <si>
    <t>2 valeurs possibles : PRDM, PM</t>
  </si>
  <si>
    <t>[FTTE]
Point de livraison de l'offre côté opérateur : au PM ou au PRDM</t>
  </si>
  <si>
    <t>PositionDeLivraisonPRDM</t>
  </si>
  <si>
    <t>Alphanumérique - 70 caractères maximum</t>
  </si>
  <si>
    <t>[FTTE]
Format propre à chaque opérateur. Non normalisé.
Si PointDeLivraison = PRDM 
Alors Obligatoire  
Sinon vide</t>
  </si>
  <si>
    <t>PositionDeLivraisonPM</t>
  </si>
  <si>
    <t>[FTTE]
Format propre à chaque opérateur. Non normalisé.
Si PointDeLivraison = PM 
Alors Obligatoire  
Sinon vide</t>
  </si>
  <si>
    <t>ReferencePrestationPRDM</t>
  </si>
  <si>
    <t>Alphanumérique - 50 caractères maximum</t>
  </si>
  <si>
    <t>[FTTE] 
Référence donnée par l'OI dans le cadre de la livraison de l'hébergement d'équipements au PRDM ou commande d'adduction préalable.
Si point de livraison = PRDM
Alors ce champ peut être obligatoire pour certains OI en fonction des contrats
Sinon Vide</t>
  </si>
  <si>
    <t>ReferencePRDM</t>
  </si>
  <si>
    <t>[FTTE] 
Référence du PRDM Réglementaire communiquée dans le CR MAD Lien
Si point de livraison = PRDM
Alors obligatoire 
Sinon vide</t>
  </si>
  <si>
    <t>DateDispoLocauxClient</t>
  </si>
  <si>
    <t>[FTTE]
Dans le cas particulier de locaux en construction, ou pas encore disponibles</t>
  </si>
  <si>
    <t>RaisonSociale</t>
  </si>
  <si>
    <t>SIRET</t>
  </si>
  <si>
    <t>Alphanumérique - 15 caractères maximum</t>
  </si>
  <si>
    <t>[FTTE]
Informations fournie à des fins de qualification de l'adresse.
Si l'entité n'a pas de SIRET, indiquer _NA_</t>
  </si>
  <si>
    <t>OperateurAAnnoncer</t>
  </si>
  <si>
    <t>Alphanumérique - 64 caractères maximum</t>
  </si>
  <si>
    <t>[FTTE]
Opérateur au nom duquel l’OI doit se réclamer lors de la prise de rendez-vous avec le client final (fourni si applicable). Champ fourni si l'opérateur à annoncer est différent de l'OC</t>
  </si>
  <si>
    <t>[FTTE]
Intention d'annulation ou de résiliation de l'OC lors de l'envoi de la commande d'annulation. Le type d'opération est qualifié en dernier ressort par l'OI.</t>
  </si>
  <si>
    <t>MotifAnnulation</t>
  </si>
  <si>
    <t>6 valeurs: 
RETRACTATION_CLIENT
REFUS_DEVIS_ZONE_PRIVEE
REFUS_DEVIS_DESSERTE
REFUS_TRAVAUX
ABANDON_TRAVAUX
BESOIN_NOUVELLE_COMMANDE</t>
  </si>
  <si>
    <t>[FTTE]
Motif d'annulation selon OC.
Le motif d'annulation permet contractuellement de fixer la responsabilité et les pénalités.
Obligatoire si TypeOperation=ANNUL sinon vide</t>
  </si>
  <si>
    <t>CodeOI_CodeOC_ANNUL_ACCES_VXX_aaaammjj_numsequence_E.csv</t>
  </si>
  <si>
    <t>CodeOI_CodeOC_CMD_ACCES_VXX_aaaammjj_numsequence_E.csv</t>
  </si>
  <si>
    <t xml:space="preserve">Champ permettant de déterminer de manière univoque s'il s'agit d'un mouvement sur le domaine FTTH ou d'un mouvement sur le domaine FTTE.
Valeur reprise de la commande </t>
  </si>
  <si>
    <t>DateEngagementLivraisonAcces</t>
  </si>
  <si>
    <t xml:space="preserve">[FTTE]
Ce champ permet à l'OI de détailler les raisons de son rejet. 
Il est recommandé de renseigner ce champ afin d'aider l'OC à comprendre et résoudre le problème à l'origine du rejet. </t>
  </si>
  <si>
    <t>Présence FTTH</t>
  </si>
  <si>
    <t>Présence 
FTTH</t>
  </si>
  <si>
    <t>CodeOI_CodeOC_ARCMD_ACCES_VXX_aaaammjj_numsequence_E.csv</t>
  </si>
  <si>
    <t>Obligatoire si TypeOperation=ANNUL, vide sinon
Motif d'annulation selon OI. En cas de désaccord, cette valeur peut différer de celle envoyée par l'OC.
Le motif d'annulation permet contractuellement de fixer les responsabilité et pénalité.</t>
  </si>
  <si>
    <t xml:space="preserve">Exemple : 
FI-1234-5678 (FTTH)
FIE1234-5678 (FTTE)
VA-1234-5678 (FTTH &amp; FTTE)
</t>
  </si>
  <si>
    <t>CodeOI_CodeOC_CR_ANNUL_ACCES_VXX_aaaammjj_numsequence_E.csv</t>
  </si>
  <si>
    <t>Cmd_STOC</t>
  </si>
  <si>
    <t>CodeOI_CodeOC_MESS_OI_CMD_ACCES_VXX_aaaammjj_numsequence_E.csv</t>
  </si>
  <si>
    <t>CodeOI_CodeOC_MESS_OC_CMD_ACCES_VXX_aaaammjj_numsequence_E.csv</t>
  </si>
  <si>
    <t>Présence
FTTE</t>
  </si>
  <si>
    <t>[FTTE]
BO: Bandeau Optique
Valeur à la livraison de l'accès, susceptible de modification</t>
  </si>
  <si>
    <t>[FTTE]
Mesures d'atténuation établies lors du RDV MAD</t>
  </si>
  <si>
    <t>LongueurLigne</t>
  </si>
  <si>
    <t>[FTTE]
Longueur (en m) du raccordement entre point de livraison (PM ou PRDM) et le point de terminaison optique (PTO ou BO).</t>
  </si>
  <si>
    <t>CodeOI_CodeOC_NotifRaccKO_VXX_aaaammjj_numsequence_E.csv</t>
  </si>
  <si>
    <t>AR_Echec_Racc</t>
  </si>
  <si>
    <t>Notif_Reprov</t>
  </si>
  <si>
    <t>CodeOI_CodeOC_Ecrasement_VXX_aaaammjj_numsequence_E.csv</t>
  </si>
  <si>
    <t>Champ permettant de déterminer de manière univoque s'il s'agit d'un mouvement sur le domaine FTTH ou d'un mouvement sur le domaine FTTE.
Valeur issue du service objet de l'écrasement</t>
  </si>
  <si>
    <t>Notif_Reprise</t>
  </si>
  <si>
    <t>Notif_GelDegel</t>
  </si>
  <si>
    <r>
      <t xml:space="preserve">Référence du PM Réglementaire communiquée dans le CR MAD PM
</t>
    </r>
    <r>
      <rPr>
        <sz val="10"/>
        <color theme="4"/>
        <rFont val="Arial"/>
        <family val="2"/>
      </rPr>
      <t xml:space="preserve">[FTTE]
Obligatoire si point de livraison = PM et reste vide si point de livraison = PRDM </t>
    </r>
  </si>
  <si>
    <t>v2.0 - v0.0</t>
  </si>
  <si>
    <t>v2.0 - v0.1</t>
  </si>
  <si>
    <t>Jean-Louis
15/07/2020</t>
  </si>
  <si>
    <t>Corinne
20/04/2020</t>
  </si>
  <si>
    <t>Patrick
16/07/2020</t>
  </si>
  <si>
    <t>Ajouts et modifications pour la version 2.0 pour le FTTH seul</t>
  </si>
  <si>
    <t>Ajouts et modification pour la version 2.0 pour le FTTE seul</t>
  </si>
  <si>
    <t>Ajouts et modifications pour le FTTH et le FTTE</t>
  </si>
  <si>
    <t>Code des couleurs des titres des onglets</t>
  </si>
  <si>
    <t>Code des couleurs des contenus des onglets</t>
  </si>
  <si>
    <t>Jean-Louis
16/07/2020</t>
  </si>
  <si>
    <t>FCLI12</t>
  </si>
  <si>
    <t>Lors du RDV, le client refuse de procéder à la visite technique.</t>
  </si>
  <si>
    <t>FCLI13</t>
  </si>
  <si>
    <t>Les travaux réalisés par le client ne permettent pas de réaliser la MAD. Le client doit reprendre ses travaux.</t>
  </si>
  <si>
    <t>FCLI14</t>
  </si>
  <si>
    <t>Le technicien n'a pas pu accéder au local du client pour procéder à son intervention.</t>
  </si>
  <si>
    <r>
      <t>CLIENT</t>
    </r>
    <r>
      <rPr>
        <sz val="8"/>
        <color theme="4"/>
        <rFont val="Arial"/>
        <family val="2"/>
      </rPr>
      <t xml:space="preserve"> : REFUS DE LA VISITE TECHNIQUE</t>
    </r>
  </si>
  <si>
    <r>
      <t>CLIENT</t>
    </r>
    <r>
      <rPr>
        <sz val="8"/>
        <color theme="4"/>
        <rFont val="Arial"/>
        <family val="2"/>
      </rPr>
      <t xml:space="preserve"> : TRAVAUX EN DOMAINE PRIVE A REPRENDRE</t>
    </r>
  </si>
  <si>
    <r>
      <t xml:space="preserve">OC </t>
    </r>
    <r>
      <rPr>
        <sz val="8"/>
        <color theme="4"/>
        <rFont val="Arial"/>
        <family val="2"/>
      </rPr>
      <t>: PROBLEME D'ACCES AU 
LOCAL CLIENT</t>
    </r>
  </si>
  <si>
    <r>
      <t xml:space="preserve">CLIENT : </t>
    </r>
    <r>
      <rPr>
        <sz val="8"/>
        <color theme="6"/>
        <rFont val="Arial"/>
        <family val="2"/>
      </rPr>
      <t>TRAVAUX NECESSAIRES EN DOMAINE PRIVE</t>
    </r>
  </si>
  <si>
    <r>
      <t xml:space="preserve">OC : </t>
    </r>
    <r>
      <rPr>
        <sz val="8"/>
        <color theme="6"/>
        <rFont val="Arial"/>
        <family val="2"/>
      </rPr>
      <t xml:space="preserve">EN ATTENTE DESATURATION COUPLEUR OC </t>
    </r>
  </si>
  <si>
    <r>
      <t xml:space="preserve">OC : </t>
    </r>
    <r>
      <rPr>
        <sz val="8"/>
        <color theme="6"/>
        <rFont val="Arial"/>
        <family val="2"/>
      </rPr>
      <t>PROBLEME DE SECURITE COTE CLIENT FINAL</t>
    </r>
  </si>
  <si>
    <t>Le format des informations client fournies par l'OC est invalide</t>
  </si>
  <si>
    <r>
      <rPr>
        <b/>
        <sz val="8"/>
        <color theme="6"/>
        <rFont val="Arial"/>
        <family val="2"/>
      </rPr>
      <t>OC</t>
    </r>
    <r>
      <rPr>
        <sz val="8"/>
        <color theme="6"/>
        <rFont val="Arial"/>
        <family val="2"/>
      </rPr>
      <t xml:space="preserve"> : DONNEES CLIENT INVALIDES</t>
    </r>
  </si>
  <si>
    <t xml:space="preserve">Lorsqu'un OC détient déjà  une PRISE et repasse une commande d'accès sur cette même PRISE, l'OI répond alors, s'il refuse ce cas de gestion, par un CR de commande KO, avec le motif PRISE déjà affectée à l'OC </t>
  </si>
  <si>
    <t>FIMP21</t>
  </si>
  <si>
    <t>FIMP22</t>
  </si>
  <si>
    <t>L'OC a envoyé à l'OI un flux sur une commande terminée (service livré, commande annulée ou rejetée). Exemple: Demande d'annulation.</t>
  </si>
  <si>
    <t>FIMP23</t>
  </si>
  <si>
    <t>Une demande de résiliation a été faite sur une commande en cours.</t>
  </si>
  <si>
    <t>FIMP24</t>
  </si>
  <si>
    <t>Le déploiement ne peut être réalisé.</t>
  </si>
  <si>
    <t>FIMP25</t>
  </si>
  <si>
    <t>Le nombre maximal de lignes autorisé par l'OI a été atteint. L'OC ne peut demander la création d'une  nouvelle ligne.</t>
  </si>
  <si>
    <t>FIMP26</t>
  </si>
  <si>
    <t>L'OC a renvoyé une référence prestation PRDM inconnue de l'OI (exemple: l'OC se trompe dans la référence PRDM ou l'OI n'a pas communiqué un changement de référence PRDM).</t>
  </si>
  <si>
    <t>FIMP27</t>
  </si>
  <si>
    <t>La reference prestation PRDM existe mais n'est pas cohérente avec l'adresse communiquée.</t>
  </si>
  <si>
    <t>FIMP28</t>
  </si>
  <si>
    <t>L'OC envoie une commande d'accès sur une référence technique de PRDM inexistante dans le référentiel de l'OI.</t>
  </si>
  <si>
    <t>FIMP29</t>
  </si>
  <si>
    <t>L'OC envoie une commande d'accès sur un PRDM connu dans le référentiel de l'OI mais incohérent avec l'adresse.</t>
  </si>
  <si>
    <t>FIMP30</t>
  </si>
  <si>
    <t xml:space="preserve">Le format du point de livraison au PM envoyé par l'OC dans sa commande ne correspond pas au format attendu par l'OI. </t>
  </si>
  <si>
    <t>FIMP31</t>
  </si>
  <si>
    <t xml:space="preserve">Le format du point de livraison au PRDM envoyé par l'OC dans sa commande ne correspond pas au format attendu par l'OI. </t>
  </si>
  <si>
    <r>
      <t xml:space="preserve">TRAITEMENT IMPOSSIBLE </t>
    </r>
    <r>
      <rPr>
        <sz val="8"/>
        <color theme="4"/>
        <rFont val="Arial"/>
        <family val="2"/>
      </rPr>
      <t>: COMMANDE FTTE SUR PRISE FTTH</t>
    </r>
  </si>
  <si>
    <r>
      <t xml:space="preserve">TRAITEMENT IMPOSSIBLE </t>
    </r>
    <r>
      <rPr>
        <sz val="8"/>
        <color theme="4"/>
        <rFont val="Arial"/>
        <family val="2"/>
      </rPr>
      <t>: COMMANDE TERMINEE</t>
    </r>
  </si>
  <si>
    <r>
      <t xml:space="preserve">TRAITEMENT IMPOSSIBLE : </t>
    </r>
    <r>
      <rPr>
        <sz val="8"/>
        <color theme="4"/>
        <rFont val="Arial"/>
        <family val="2"/>
      </rPr>
      <t>DEMANDE RESILIATION SUR COMMANDE EN COURS</t>
    </r>
  </si>
  <si>
    <r>
      <t xml:space="preserve">TRAITEMENT IMPOSSIBLE : </t>
    </r>
    <r>
      <rPr>
        <sz val="8"/>
        <color theme="4"/>
        <rFont val="Arial"/>
        <family val="2"/>
      </rPr>
      <t>DEPLOIEMENT IMPOSSIBLE</t>
    </r>
  </si>
  <si>
    <r>
      <t xml:space="preserve">TRAITEMENT IMPOSSIBLE : </t>
    </r>
    <r>
      <rPr>
        <sz val="8"/>
        <color theme="4"/>
        <rFont val="Arial"/>
        <family val="2"/>
      </rPr>
      <t>NOMBRE DE LIGNES MAXIMUM ATTEINT</t>
    </r>
  </si>
  <si>
    <r>
      <t>TRAITEMENT IMPOSSIBLE :</t>
    </r>
    <r>
      <rPr>
        <sz val="8"/>
        <color theme="4"/>
        <rFont val="Arial"/>
        <family val="2"/>
      </rPr>
      <t xml:space="preserve"> REF PRESTATION PRDM INEXISTANTE DANS LE REFERENTIEL OI</t>
    </r>
  </si>
  <si>
    <r>
      <t xml:space="preserve">TRAITEMENT IMPOSSIBLE : </t>
    </r>
    <r>
      <rPr>
        <sz val="8"/>
        <color theme="4"/>
        <rFont val="Arial"/>
        <family val="2"/>
      </rPr>
      <t>REF PRESTATION PRDM ET ADRESSE INCOHERENTES</t>
    </r>
  </si>
  <si>
    <r>
      <t xml:space="preserve">TRAITEMENT IMPOSSIBLE : </t>
    </r>
    <r>
      <rPr>
        <sz val="8"/>
        <color theme="4"/>
        <rFont val="Arial"/>
        <family val="2"/>
      </rPr>
      <t>PRDM INEXISTANT DANS LE REFERENTIEL OI</t>
    </r>
  </si>
  <si>
    <r>
      <t xml:space="preserve"> TRAITEMENT IMPOSSIBLE : </t>
    </r>
    <r>
      <rPr>
        <sz val="8"/>
        <color theme="4"/>
        <rFont val="Arial"/>
        <family val="2"/>
      </rPr>
      <t>PRDM ET ADRESSE INCOHERENTS</t>
    </r>
  </si>
  <si>
    <r>
      <t xml:space="preserve">TRAITEMENT IMPOSSIBLE : </t>
    </r>
    <r>
      <rPr>
        <sz val="8"/>
        <color theme="4"/>
        <rFont val="Arial"/>
        <family val="2"/>
      </rPr>
      <t>FORMAT DU POINT DE LIVRAISON AU PM INVALIDE</t>
    </r>
  </si>
  <si>
    <r>
      <t xml:space="preserve">TRAITEMENT IMPOSSIBLE : </t>
    </r>
    <r>
      <rPr>
        <sz val="8"/>
        <color theme="4"/>
        <rFont val="Arial"/>
        <family val="2"/>
      </rPr>
      <t>FORMAT DU POINT DE LIVRAISON AU PRDM INVALIDE</t>
    </r>
  </si>
  <si>
    <r>
      <t xml:space="preserve">TRAITEMENT IMPOSSIBLE : </t>
    </r>
    <r>
      <rPr>
        <sz val="8"/>
        <color theme="6"/>
        <rFont val="Arial"/>
        <family val="2"/>
      </rPr>
      <t>GTR NON DISPONIBLE SUR L'OFFRE</t>
    </r>
  </si>
  <si>
    <r>
      <t xml:space="preserve">TRAITEMENT IMPOSSIBLE : </t>
    </r>
    <r>
      <rPr>
        <sz val="8"/>
        <color theme="6"/>
        <rFont val="Arial"/>
        <family val="2"/>
      </rPr>
      <t>TYPE RACCO IRRECEVABLE EN ABSENCE DE CONTRAT</t>
    </r>
  </si>
  <si>
    <r>
      <t xml:space="preserve">TRAITEMENT IMPOSSIBLE : </t>
    </r>
    <r>
      <rPr>
        <sz val="8"/>
        <color theme="6"/>
        <rFont val="Arial"/>
        <family val="2"/>
      </rPr>
      <t>OFFRE COMMANDEE IRRECEVABLE</t>
    </r>
  </si>
  <si>
    <t>FIMP36</t>
  </si>
  <si>
    <t>L'OC a fourni une référence de prestation PRDM, mais il n'est pas présent au PRDM ou n'a pas réalisé toutes les actions requises par l'OI au PRDM</t>
  </si>
  <si>
    <r>
      <t xml:space="preserve">TRAITEMENT IMPOSSIBLE : </t>
    </r>
    <r>
      <rPr>
        <sz val="8"/>
        <color theme="4"/>
        <rFont val="Arial"/>
        <family val="2"/>
      </rPr>
      <t>COMMANDE IRRECEVABLE SUR CE PRDM</t>
    </r>
  </si>
  <si>
    <t>Dans le cas d'un raccordement par l'OI, l'OC a fourni un identifiant de RDV non reconnu par l'OI</t>
  </si>
  <si>
    <t>FRDV07</t>
  </si>
  <si>
    <t>Dans le cas où la commande est passée avec un rdv qui a été pris sur un produit autre que le produit accès FTTE</t>
  </si>
  <si>
    <t>FRDV08</t>
  </si>
  <si>
    <t xml:space="preserve">L'OC n'a pas envoyé sa demande d'annulation dans les délais définis par l'OI. </t>
  </si>
  <si>
    <r>
      <t>RDV</t>
    </r>
    <r>
      <rPr>
        <sz val="8"/>
        <color theme="4"/>
        <rFont val="Arial"/>
        <family val="2"/>
      </rPr>
      <t xml:space="preserve"> : RDV SUR PRODUIT NON FTTE </t>
    </r>
  </si>
  <si>
    <r>
      <t xml:space="preserve">RDV: </t>
    </r>
    <r>
      <rPr>
        <sz val="8"/>
        <color theme="4"/>
        <rFont val="Arial"/>
        <family val="2"/>
      </rPr>
      <t>ANNULATION TROP TARDIVE</t>
    </r>
  </si>
  <si>
    <r>
      <t xml:space="preserve">ECHEC PROD OI : </t>
    </r>
    <r>
      <rPr>
        <sz val="8"/>
        <color theme="6"/>
        <rFont val="Arial"/>
        <family val="2"/>
      </rPr>
      <t>RDV NON HONORE</t>
    </r>
  </si>
  <si>
    <r>
      <t>ECHEC PROD OI :</t>
    </r>
    <r>
      <rPr>
        <sz val="8"/>
        <color theme="6"/>
        <rFont val="Arial"/>
        <family val="2"/>
      </rPr>
      <t>TRAVAUX NECESSAIRE EN DOMAINE PUBLIC</t>
    </r>
  </si>
  <si>
    <r>
      <t xml:space="preserve">ECHEC PROD OI : </t>
    </r>
    <r>
      <rPr>
        <sz val="8"/>
        <color theme="6"/>
        <rFont val="Arial"/>
        <family val="2"/>
      </rPr>
      <t>RACCORDEMENT COMPLEXE</t>
    </r>
  </si>
  <si>
    <t>FOPI04</t>
  </si>
  <si>
    <t>Le technicien n'a pas pu terminer son intervention. Un nouveau RDV d'intervention doit être pris avec le client final.</t>
  </si>
  <si>
    <t>FOPI05</t>
  </si>
  <si>
    <t>Le technicien n'a pas pu terminer son intervention et a  convenu d'une nouvelle date d'intervention avec le client final.</t>
  </si>
  <si>
    <r>
      <t xml:space="preserve">ECHEC PROD OI : </t>
    </r>
    <r>
      <rPr>
        <sz val="8"/>
        <color theme="4"/>
        <rFont val="Arial"/>
        <family val="2"/>
      </rPr>
      <t>INTERVENTION  NON TERMINEE</t>
    </r>
  </si>
  <si>
    <r>
      <t xml:space="preserve">ECHEC PROD OI : </t>
    </r>
    <r>
      <rPr>
        <sz val="8"/>
        <color theme="4"/>
        <rFont val="Arial"/>
        <family val="2"/>
      </rPr>
      <t>INTERVENTION NON TERMINEE ET REPLANIFIEE</t>
    </r>
  </si>
  <si>
    <t>FINT02</t>
  </si>
  <si>
    <t>L'OI signifie à l'OC qu'il n'est pas en mesure de fournir une route optique en raison d'une saturation virtuelle identifiée mais non traitée simultanément. Ce motif n'a pas lieu d'être si l'opérateur est en mesure de proposer des solutions de contournement comme l'appel hotline ou la fourniture de route optique sur-numéraire</t>
  </si>
  <si>
    <t>L'OI signifie à l'OC qu'il n'est pas en mesure de fournir une route optique parce que vu de son SI le PB  est saturé</t>
  </si>
  <si>
    <t xml:space="preserve">Autre motif technique hors constatation de problème sur le terrain </t>
  </si>
  <si>
    <r>
      <t>RDV</t>
    </r>
    <r>
      <rPr>
        <sz val="8"/>
        <color theme="1"/>
        <rFont val="Verdana"/>
        <family val="2"/>
      </rPr>
      <t xml:space="preserve"> : NOMBRE MAX DE MODIFICATIONS DE RDV DEPASSE</t>
    </r>
  </si>
  <si>
    <r>
      <t>RDV</t>
    </r>
    <r>
      <rPr>
        <sz val="8"/>
        <color theme="1"/>
        <rFont val="Verdana"/>
        <family val="2"/>
      </rPr>
      <t xml:space="preserve"> : PAS DE PLAGES DE RDV DISPONIBLES SUR CES CRENEAUX</t>
    </r>
  </si>
  <si>
    <r>
      <t>RDV</t>
    </r>
    <r>
      <rPr>
        <sz val="8"/>
        <color theme="6"/>
        <rFont val="Arial"/>
        <family val="2"/>
      </rPr>
      <t xml:space="preserve"> : ID RDV INCONNU</t>
    </r>
  </si>
  <si>
    <r>
      <t>RDV</t>
    </r>
    <r>
      <rPr>
        <sz val="8"/>
        <color theme="1"/>
        <rFont val="Arial"/>
        <family val="2"/>
      </rPr>
      <t xml:space="preserve"> : ETAT RDV NON VALIDE </t>
    </r>
  </si>
  <si>
    <r>
      <t>RDV</t>
    </r>
    <r>
      <rPr>
        <sz val="8"/>
        <color theme="1"/>
        <rFont val="Arial"/>
        <family val="2"/>
      </rPr>
      <t xml:space="preserve"> : RDV SUR PRODUIT NON FTTH </t>
    </r>
  </si>
  <si>
    <r>
      <t>RDV</t>
    </r>
    <r>
      <rPr>
        <sz val="8"/>
        <color theme="1"/>
        <rFont val="Arial"/>
        <family val="2"/>
      </rPr>
      <t xml:space="preserve"> : RDV SUR ADRESSE DIFFERENTE</t>
    </r>
  </si>
  <si>
    <r>
      <rPr>
        <b/>
        <sz val="8"/>
        <color theme="6"/>
        <rFont val="Arial"/>
        <family val="2"/>
      </rPr>
      <t>ECHEC PRODUCTION</t>
    </r>
    <r>
      <rPr>
        <sz val="8"/>
        <color theme="6"/>
        <rFont val="Arial"/>
        <family val="2"/>
      </rPr>
      <t xml:space="preserve"> : PB SATURE</t>
    </r>
  </si>
  <si>
    <r>
      <rPr>
        <b/>
        <sz val="8"/>
        <color theme="6"/>
        <rFont val="Arial"/>
        <family val="2"/>
      </rPr>
      <t>ECHEC PRODUCTION</t>
    </r>
    <r>
      <rPr>
        <sz val="8"/>
        <color theme="6"/>
        <rFont val="Arial"/>
        <family val="2"/>
      </rPr>
      <t xml:space="preserve"> : PM SATURE</t>
    </r>
  </si>
  <si>
    <r>
      <t xml:space="preserve">ECHEC PRODUCTION : </t>
    </r>
    <r>
      <rPr>
        <sz val="8"/>
        <color theme="6"/>
        <rFont val="Arial"/>
        <family val="2"/>
      </rPr>
      <t>BLOCAGE POTEAUX ENEDIS</t>
    </r>
  </si>
  <si>
    <r>
      <t>ECHEC PRODUCTION :</t>
    </r>
    <r>
      <rPr>
        <sz val="8"/>
        <color theme="6"/>
        <rFont val="Arial"/>
        <family val="2"/>
      </rPr>
      <t xml:space="preserve"> ARMEMENT POTEAUX NECESSAIRE</t>
    </r>
  </si>
  <si>
    <r>
      <t>ECHEC PRODUCTION</t>
    </r>
    <r>
      <rPr>
        <sz val="8"/>
        <color theme="6"/>
        <rFont val="Arial"/>
        <family val="2"/>
      </rPr>
      <t xml:space="preserve"> : FOURREAU/RUE CASSE</t>
    </r>
  </si>
  <si>
    <r>
      <t>ECHEC PRODUCTION :</t>
    </r>
    <r>
      <rPr>
        <sz val="8"/>
        <color theme="6"/>
        <rFont val="Arial"/>
        <family val="2"/>
      </rPr>
      <t xml:space="preserve"> FOURREAU/RUE BOUCHE</t>
    </r>
  </si>
  <si>
    <r>
      <t xml:space="preserve">ECHEC PRODUCTION : </t>
    </r>
    <r>
      <rPr>
        <sz val="8"/>
        <color theme="6"/>
        <rFont val="Arial"/>
        <family val="2"/>
      </rPr>
      <t>BLOCAGE POTEAUX  NON ENEDIS</t>
    </r>
  </si>
  <si>
    <r>
      <t xml:space="preserve">ECHEC PRODUCTION : </t>
    </r>
    <r>
      <rPr>
        <sz val="8"/>
        <color theme="6"/>
        <rFont val="Arial"/>
        <family val="2"/>
      </rPr>
      <t xml:space="preserve">FOURREAU/APPUI SATURE </t>
    </r>
  </si>
  <si>
    <r>
      <rPr>
        <b/>
        <sz val="8"/>
        <color theme="6"/>
        <rFont val="Arial"/>
        <family val="2"/>
      </rPr>
      <t>ECHEC PRODUCTION :</t>
    </r>
    <r>
      <rPr>
        <sz val="8"/>
        <color theme="6"/>
        <rFont val="Arial"/>
        <family val="2"/>
      </rPr>
      <t xml:space="preserve"> BATIMENT NON RACCORDE </t>
    </r>
  </si>
  <si>
    <r>
      <rPr>
        <b/>
        <sz val="8"/>
        <color theme="6"/>
        <rFont val="Arial"/>
        <family val="2"/>
      </rPr>
      <t>ECHEC PRODUCTION</t>
    </r>
    <r>
      <rPr>
        <sz val="8"/>
        <color theme="6"/>
        <rFont val="Arial"/>
        <family val="2"/>
      </rPr>
      <t xml:space="preserve"> : PAVILLON TRANSFORME EN IMMEUBLE</t>
    </r>
  </si>
  <si>
    <r>
      <rPr>
        <b/>
        <sz val="8"/>
        <color theme="6"/>
        <rFont val="Arial"/>
        <family val="2"/>
      </rPr>
      <t>ECHEC PRODUCTION</t>
    </r>
    <r>
      <rPr>
        <sz val="8"/>
        <color theme="6"/>
        <rFont val="Arial"/>
        <family val="2"/>
      </rPr>
      <t xml:space="preserve"> : LOCAL OU LOGEMENT NON PREVU DANS LE PLAN DE DEPLOIEMENT DE L OI</t>
    </r>
  </si>
  <si>
    <r>
      <t xml:space="preserve">ECHEC PRODUCTION : </t>
    </r>
    <r>
      <rPr>
        <sz val="8"/>
        <color theme="6"/>
        <rFont val="Arial"/>
        <family val="2"/>
      </rPr>
      <t xml:space="preserve">PROBLEME D ALIGNEMENT PM-PBO </t>
    </r>
  </si>
  <si>
    <r>
      <rPr>
        <b/>
        <sz val="8"/>
        <color theme="6"/>
        <rFont val="Arial"/>
        <family val="2"/>
      </rPr>
      <t>ECHEC PRODUCTION :</t>
    </r>
    <r>
      <rPr>
        <sz val="8"/>
        <color theme="6"/>
        <rFont val="Arial"/>
        <family val="2"/>
      </rPr>
      <t xml:space="preserve"> VERTICALITE ABSENTE (SITE NON FIBRE)</t>
    </r>
  </si>
  <si>
    <r>
      <rPr>
        <b/>
        <sz val="8"/>
        <color theme="6"/>
        <rFont val="Arial"/>
        <family val="2"/>
      </rPr>
      <t xml:space="preserve">ECHEC PRODUCTION </t>
    </r>
    <r>
      <rPr>
        <sz val="8"/>
        <color theme="6"/>
        <rFont val="Arial"/>
        <family val="2"/>
      </rPr>
      <t xml:space="preserve">: ROUTE OPTIQUE SUR MAUVAIS PM </t>
    </r>
  </si>
  <si>
    <r>
      <rPr>
        <b/>
        <sz val="8"/>
        <color theme="6"/>
        <rFont val="Arial"/>
        <family val="2"/>
      </rPr>
      <t>ECHEC PRODUCTION</t>
    </r>
    <r>
      <rPr>
        <sz val="8"/>
        <color theme="6"/>
        <rFont val="Arial"/>
        <family val="2"/>
      </rPr>
      <t xml:space="preserve"> : INCOHERENCE REFERENTIEL OI TERRAIN</t>
    </r>
  </si>
  <si>
    <r>
      <rPr>
        <b/>
        <sz val="8"/>
        <color theme="6"/>
        <rFont val="Arial"/>
        <family val="2"/>
      </rPr>
      <t>ECHEC PRODUCTION</t>
    </r>
    <r>
      <rPr>
        <sz val="8"/>
        <color theme="6"/>
        <rFont val="Arial"/>
        <family val="2"/>
      </rPr>
      <t xml:space="preserve"> : REFUS DE MUTATION OI</t>
    </r>
  </si>
  <si>
    <r>
      <rPr>
        <b/>
        <sz val="8"/>
        <color theme="6"/>
        <rFont val="Arial"/>
        <family val="2"/>
      </rPr>
      <t>ECHEC PRODUCTION</t>
    </r>
    <r>
      <rPr>
        <sz val="8"/>
        <color theme="6"/>
        <rFont val="Arial"/>
        <family val="2"/>
      </rPr>
      <t xml:space="preserve"> : ACCES PB OU CHAMBRE IMPOSSIBLE</t>
    </r>
  </si>
  <si>
    <r>
      <rPr>
        <b/>
        <sz val="8"/>
        <color theme="6"/>
        <rFont val="Arial"/>
        <family val="2"/>
      </rPr>
      <t>ECHEC PRODUCTION</t>
    </r>
    <r>
      <rPr>
        <sz val="8"/>
        <color theme="6"/>
        <rFont val="Arial"/>
        <family val="2"/>
      </rPr>
      <t xml:space="preserve"> : PAS D ACCES AU PM</t>
    </r>
  </si>
  <si>
    <r>
      <rPr>
        <b/>
        <sz val="8"/>
        <color theme="6"/>
        <rFont val="Arial"/>
        <family val="2"/>
      </rPr>
      <t>ECHEC PRODUCTION</t>
    </r>
    <r>
      <rPr>
        <sz val="8"/>
        <color theme="6"/>
        <rFont val="Arial"/>
        <family val="2"/>
      </rPr>
      <t xml:space="preserve"> : ACCES NACELLE INDISPENSABLE </t>
    </r>
  </si>
  <si>
    <r>
      <rPr>
        <b/>
        <sz val="8"/>
        <color theme="6"/>
        <rFont val="Arial"/>
        <family val="2"/>
      </rPr>
      <t>ECHEC PRODUCTION :</t>
    </r>
    <r>
      <rPr>
        <sz val="8"/>
        <color theme="6"/>
        <rFont val="Arial"/>
        <family val="2"/>
      </rPr>
      <t xml:space="preserve"> PBO ABSENT </t>
    </r>
  </si>
  <si>
    <r>
      <rPr>
        <b/>
        <sz val="8"/>
        <color theme="6"/>
        <rFont val="Arial"/>
        <family val="2"/>
      </rPr>
      <t>ECHEC PRODUCTION :</t>
    </r>
    <r>
      <rPr>
        <sz val="8"/>
        <color theme="6"/>
        <rFont val="Arial"/>
        <family val="2"/>
      </rPr>
      <t xml:space="preserve"> PM INEXPLOITABLE OU VANDALISE </t>
    </r>
  </si>
  <si>
    <r>
      <rPr>
        <b/>
        <sz val="8"/>
        <color theme="6"/>
        <rFont val="Arial"/>
        <family val="2"/>
      </rPr>
      <t>ECHEC PRODUCTION</t>
    </r>
    <r>
      <rPr>
        <sz val="8"/>
        <color theme="6"/>
        <rFont val="Arial"/>
        <family val="2"/>
      </rPr>
      <t xml:space="preserve"> : PBO INEXPLOITABLE OU VANDALISE </t>
    </r>
  </si>
  <si>
    <r>
      <rPr>
        <b/>
        <sz val="8"/>
        <color theme="6"/>
        <rFont val="Arial"/>
        <family val="2"/>
      </rPr>
      <t>AUTRE MOTIF</t>
    </r>
    <r>
      <rPr>
        <sz val="8"/>
        <color theme="6"/>
        <rFont val="Arial"/>
        <family val="2"/>
      </rPr>
      <t xml:space="preserve"> : INSALUBRITE </t>
    </r>
  </si>
  <si>
    <r>
      <rPr>
        <b/>
        <sz val="8"/>
        <color theme="6"/>
        <rFont val="Arial"/>
        <family val="2"/>
      </rPr>
      <t>AUTRE MOTIF :</t>
    </r>
    <r>
      <rPr>
        <sz val="8"/>
        <color theme="6"/>
        <rFont val="Arial"/>
        <family val="2"/>
      </rPr>
      <t xml:space="preserve"> ACCES DANGEREUX </t>
    </r>
  </si>
  <si>
    <r>
      <rPr>
        <b/>
        <sz val="8"/>
        <color theme="6"/>
        <rFont val="Arial"/>
        <family val="2"/>
      </rPr>
      <t>AUTRE MOTIF :</t>
    </r>
    <r>
      <rPr>
        <sz val="8"/>
        <color theme="6"/>
        <rFont val="Arial"/>
        <family val="2"/>
      </rPr>
      <t xml:space="preserve"> AUTRE PROBLEME INSECURITE</t>
    </r>
  </si>
  <si>
    <r>
      <rPr>
        <b/>
        <sz val="8"/>
        <color theme="6"/>
        <rFont val="Arial"/>
        <family val="2"/>
      </rPr>
      <t>AUTRE MOTIF :</t>
    </r>
    <r>
      <rPr>
        <sz val="8"/>
        <color theme="6"/>
        <rFont val="Arial"/>
        <family val="2"/>
      </rPr>
      <t xml:space="preserve"> CONDITIONS CLIMATIQUES </t>
    </r>
  </si>
  <si>
    <t>FINT39</t>
  </si>
  <si>
    <t>L'OI signifie à l'OC qu'il constate une saturation PM-PRDM</t>
  </si>
  <si>
    <r>
      <t>ECHEC PRODUCTION</t>
    </r>
    <r>
      <rPr>
        <sz val="8"/>
        <color theme="4"/>
        <rFont val="Arial"/>
        <family val="2"/>
      </rPr>
      <t xml:space="preserve"> : PM-PRDM saturé</t>
    </r>
  </si>
  <si>
    <t>Flux FTTE pouvant recevoir ces codes rejets</t>
  </si>
  <si>
    <t>MotifKoCRMAD</t>
  </si>
  <si>
    <t>MotifKoCrVT 
(VT sur site)</t>
  </si>
  <si>
    <t>MotifKoCrVT 
(VT TEL)</t>
  </si>
  <si>
    <t>MotifReponseAnnulationRdvKo</t>
  </si>
  <si>
    <r>
      <t xml:space="preserve">FTTE
</t>
    </r>
    <r>
      <rPr>
        <b/>
        <sz val="6"/>
        <color theme="4"/>
        <rFont val="Arial"/>
        <family val="2"/>
      </rPr>
      <t>(indicatif)</t>
    </r>
  </si>
  <si>
    <t>ReponseAnnulationRdv</t>
  </si>
  <si>
    <t>FLUX
FTTH</t>
  </si>
  <si>
    <t>FLUX 
FTTE</t>
  </si>
  <si>
    <t>REPONSE ANNULATION RDV KO</t>
  </si>
  <si>
    <t>Intégrité des données</t>
  </si>
  <si>
    <t>RDV</t>
  </si>
  <si>
    <t xml:space="preserve">  Erreur dans la demande d'annulation de RDV</t>
  </si>
  <si>
    <t>CR ANNULATION KO</t>
  </si>
  <si>
    <t>Résiliation</t>
  </si>
  <si>
    <t xml:space="preserve">  Erreur dans le flux d'annulation de commande</t>
  </si>
  <si>
    <t>CR MAD KO</t>
  </si>
  <si>
    <t>N</t>
  </si>
  <si>
    <t xml:space="preserve">Echec de production non-rattrapable </t>
  </si>
  <si>
    <t>NOTIF RACC KO</t>
  </si>
  <si>
    <t>Echec de production rattrapable par l'OI</t>
  </si>
  <si>
    <t>Echec de production rattrapable par l'OC</t>
  </si>
  <si>
    <t>Client</t>
  </si>
  <si>
    <t>MAD non terminée : le technicien a pris un RDV avec le client final</t>
  </si>
  <si>
    <t>NOTIF RACC KO
Action OI / OC 
(selon mode)</t>
  </si>
  <si>
    <t>OI (OI/OI)
OC (OI/OC)</t>
  </si>
  <si>
    <t>MAD non terminée. Un nouveau RDV doit être convenu avec le client final.</t>
  </si>
  <si>
    <t>NOTIF RACC KO ou CR MAD KO</t>
  </si>
  <si>
    <t xml:space="preserve">  MAD - Réalisation de la MAD</t>
  </si>
  <si>
    <t>NOTIF RACC KO 
Action OI</t>
  </si>
  <si>
    <t>Intervention</t>
  </si>
  <si>
    <t>NOTIF RACC KO 
Action OC</t>
  </si>
  <si>
    <t>Technicien</t>
  </si>
  <si>
    <t>MAD - Date de RDV / Arrivée du technicien sur site</t>
  </si>
  <si>
    <t>Prise de RDV de MAD avec le client final</t>
  </si>
  <si>
    <t xml:space="preserve">Echec de déploiement non rattrapable. </t>
  </si>
  <si>
    <t xml:space="preserve">Pas de codification </t>
  </si>
  <si>
    <t>MSG OI</t>
  </si>
  <si>
    <t>Information sur les difficultés de déploiement</t>
  </si>
  <si>
    <t>MSG OI ou CR MAD KO</t>
  </si>
  <si>
    <t xml:space="preserve">  Déploiement</t>
  </si>
  <si>
    <t>VT terminée - Raccordement impossible</t>
  </si>
  <si>
    <t>CR VT KO
RDV VT FIXE</t>
  </si>
  <si>
    <t>VT non terminée : le technicien a pris un RDV avec le client final</t>
  </si>
  <si>
    <t>CR VT KO
Action OI / OC 
(selon mode)</t>
  </si>
  <si>
    <t>VT non terminée. Un nouveau RDV doit être convenu avec le client final.</t>
  </si>
  <si>
    <t>CR VT KO (couplé ou pas avec CR MAD KO)</t>
  </si>
  <si>
    <t xml:space="preserve">  VT - Réalisation de la visite technique</t>
  </si>
  <si>
    <t>CR VT KO 
Action OI</t>
  </si>
  <si>
    <t>CR VT KO 
Action OC</t>
  </si>
  <si>
    <t>CR VT KO</t>
  </si>
  <si>
    <t xml:space="preserve">  VT - Date de RDV / Arrivée du technicien sur site</t>
  </si>
  <si>
    <t>Si l'OI arrive à joindre le client et  que le client veut annuler le RDV, l'OI envoie un flux RDV  ANNULE ou RDV ANNULE A REPLANIFIER</t>
  </si>
  <si>
    <t>Si l'OI appelle le client final et n'arrive pas à le joindre, il maintient l'intervention</t>
  </si>
  <si>
    <t>Client - Confirmation de RDV</t>
  </si>
  <si>
    <t xml:space="preserve"> Entre la prise de RDV et la date de la VT</t>
  </si>
  <si>
    <t>CR VT TEL KO+CR MAD KO 
(même code erreur)</t>
  </si>
  <si>
    <t>VT TEL terminée - MAD impossible</t>
  </si>
  <si>
    <t>CR VT TEL KO 
Action OC</t>
  </si>
  <si>
    <t>Prise de contact</t>
  </si>
  <si>
    <t>CR VT TEL KO (couplé ou non avec CR MAD KO)</t>
  </si>
  <si>
    <t xml:space="preserve"> Prise de contact avec le client final</t>
  </si>
  <si>
    <t>AR KO</t>
  </si>
  <si>
    <t>Référentiel OI</t>
  </si>
  <si>
    <t>Eligibilité</t>
  </si>
  <si>
    <t>PRDM</t>
  </si>
  <si>
    <t>PM</t>
  </si>
  <si>
    <t>Type de commande</t>
  </si>
  <si>
    <t xml:space="preserve">  Commande - Traitement</t>
  </si>
  <si>
    <t>TYPE D'ERREUR</t>
  </si>
  <si>
    <t>CODES ERREUR</t>
  </si>
  <si>
    <t>FLUX ENVOYE</t>
  </si>
  <si>
    <t>ACTIONS
(OC / OI)</t>
  </si>
  <si>
    <t>ERR. RATTRAPABLE
(O / N)</t>
  </si>
  <si>
    <t>THEME DU CAS NON NOMINAL</t>
  </si>
  <si>
    <t>ETAPE</t>
  </si>
  <si>
    <t>Cliquez sur le symbole "+" au-dessus des colonnes R ou AA pour dérouler les contenus &gt;&gt;</t>
  </si>
  <si>
    <t>dernière ligne, ne pas utiliser</t>
  </si>
  <si>
    <t>Dernière ligne, ne pas utiliser</t>
  </si>
  <si>
    <t>Numérique - 2 caractères maximum</t>
  </si>
  <si>
    <r>
      <t xml:space="preserve"> Alphanumérique -</t>
    </r>
    <r>
      <rPr>
        <sz val="10"/>
        <color theme="6"/>
        <rFont val="Arial"/>
        <family val="2"/>
      </rPr>
      <t xml:space="preserve"> 20 caractères max</t>
    </r>
  </si>
  <si>
    <r>
      <t>Champ permettant à l'OC de préciser dans sa commande si la commande concerne un logement dans lequel une prise PTO</t>
    </r>
    <r>
      <rPr>
        <sz val="10"/>
        <color theme="6"/>
        <rFont val="Arial"/>
        <family val="2"/>
      </rPr>
      <t xml:space="preserve"> ou un bandeau optique</t>
    </r>
    <r>
      <rPr>
        <sz val="10"/>
        <rFont val="Arial"/>
        <family val="2"/>
      </rPr>
      <t xml:space="preserve"> est déjà physiquement posée ou non. O=oui, N=Non
</t>
    </r>
    <r>
      <rPr>
        <sz val="10"/>
        <color theme="4"/>
        <rFont val="Arial"/>
        <family val="2"/>
      </rPr>
      <t xml:space="preserve">[FTTE]
Si TypeCommande = E
Alors PriseExistante = O
Sinon PriseExistante = O ou N </t>
    </r>
  </si>
  <si>
    <r>
      <t xml:space="preserve">Racco par "OC"
</t>
    </r>
    <r>
      <rPr>
        <b/>
        <sz val="9"/>
        <color rgb="FFFF0000"/>
        <rFont val="Arial"/>
        <family val="2"/>
      </rPr>
      <t>-----
OC</t>
    </r>
  </si>
  <si>
    <r>
      <t xml:space="preserve">Racco par "OI"
</t>
    </r>
    <r>
      <rPr>
        <b/>
        <sz val="9"/>
        <color rgb="FFFF0000"/>
        <rFont val="Arial"/>
        <family val="2"/>
      </rPr>
      <t>-----
OI</t>
    </r>
  </si>
  <si>
    <r>
      <t xml:space="preserve">Racco "STOC"
</t>
    </r>
    <r>
      <rPr>
        <b/>
        <sz val="9"/>
        <color rgb="FFFF0000"/>
        <rFont val="Arial"/>
        <family val="2"/>
      </rPr>
      <t>------
STOC</t>
    </r>
  </si>
  <si>
    <r>
      <t xml:space="preserve">FTTH
</t>
    </r>
    <r>
      <rPr>
        <b/>
        <sz val="8"/>
        <color rgb="FFFF0000"/>
        <rFont val="Arial"/>
        <family val="2"/>
      </rPr>
      <t>(indicatif)</t>
    </r>
  </si>
  <si>
    <t>Présence
FTTH</t>
  </si>
  <si>
    <t>Flux FTTH pouvant recevoir ces codes rejets</t>
  </si>
  <si>
    <t>Mode</t>
  </si>
  <si>
    <r>
      <t xml:space="preserve">FTTH
</t>
    </r>
    <r>
      <rPr>
        <b/>
        <sz val="6"/>
        <color rgb="FFFF0000"/>
        <rFont val="Arial"/>
        <family val="2"/>
      </rPr>
      <t>(indicatif)</t>
    </r>
  </si>
  <si>
    <r>
      <t xml:space="preserve">Référence de commande propre à l'OC. Cette référence doit être unique pour l'OC et est valable sur toute la vie de la commande. Son format n'est pas normalisé
</t>
    </r>
    <r>
      <rPr>
        <sz val="10"/>
        <color theme="4"/>
        <rFont val="Arial"/>
        <family val="2"/>
      </rPr>
      <t xml:space="preserve">
</t>
    </r>
    <r>
      <rPr>
        <sz val="10"/>
        <color theme="6"/>
        <rFont val="Arial"/>
        <family val="2"/>
      </rPr>
      <t>Le principe d'unicité vaut pour tout type de commande : une commande FTTH ne peut avoir le même N° de référence qu'une commande FTTE et inversement.</t>
    </r>
    <r>
      <rPr>
        <sz val="10"/>
        <color theme="4"/>
        <rFont val="Arial"/>
        <family val="2"/>
      </rPr>
      <t xml:space="preserve">
[FTTE]
Si TypeOperation=ANNUL
Alors la valeur est issue de la commande objet de la demande d'annulation. 
Si TypeOperation=RESIL
Alors fournir une nouvelle référence (référence de la commande de résiliation)</t>
    </r>
  </si>
  <si>
    <r>
      <t xml:space="preserve">Référence de commande propre à l'OC. Cette référence doit être unique pour l'OC et est valable sur toute la vie de la commande. Son format n'est pas normalisé
</t>
    </r>
    <r>
      <rPr>
        <sz val="10"/>
        <color theme="6"/>
        <rFont val="Arial"/>
        <family val="2"/>
      </rPr>
      <t>Le principe d'unicité vaut pour tout type de commande : une commande FTTH ne peut avoir le même N° de référence qu'une commande FFTE et inversement.</t>
    </r>
  </si>
  <si>
    <r>
      <t xml:space="preserve">Référence commerciale du service d'accès propre à l'OI. Cette référence est valable tout au long de la vie du service, jusqu'à sa résiliation. Son format est non normalisé. 
Ce champ est renseigné ou non à la discretion de l'OI en avance du CR de commande : s'il n'est pas renseigné à cette étape, il sera renseigné dans le CR de commande OK
</t>
    </r>
    <r>
      <rPr>
        <sz val="10"/>
        <color theme="4"/>
        <rFont val="Arial"/>
        <family val="2"/>
      </rPr>
      <t xml:space="preserve">
</t>
    </r>
    <r>
      <rPr>
        <sz val="10"/>
        <color theme="6"/>
        <rFont val="Arial"/>
        <family val="2"/>
      </rPr>
      <t>Le principe d'unicité vaut pour tout type de référence : une référencePrestationPrise FTTH ne peut avoir le même N° de référencePrestationPrise qu'une commande FTTE et inversement.</t>
    </r>
    <r>
      <rPr>
        <sz val="10"/>
        <color theme="4"/>
        <rFont val="Arial"/>
        <family val="2"/>
      </rPr>
      <t xml:space="preserve">
[FTTE]
Obligatoire si typeOperation=RESIL sinon vide</t>
    </r>
  </si>
  <si>
    <r>
      <rPr>
        <sz val="10"/>
        <color theme="6"/>
        <rFont val="Arial"/>
        <family val="2"/>
      </rPr>
      <t>Champ permettant de déterminer de manière univoque s'il s'agit d'un mouvement sur le domaine FTTH ou d'un mouvement sur le domaine FTTE.</t>
    </r>
    <r>
      <rPr>
        <sz val="10"/>
        <color theme="4"/>
        <rFont val="Arial"/>
        <family val="2"/>
      </rPr>
      <t xml:space="preserve">
[FTTE]
Si TypeOperation=ANNUL
Alors la valeur est issue de la commande objet de la demande d'annulation. 
Si TypeOperation=RESIL
Alors la valeur est issue du service objet de la commande de résiliation.</t>
    </r>
  </si>
  <si>
    <r>
      <t xml:space="preserve">Référence de commande propre à l'OC. Cette référence doit être unique pour l'OC et est valable sur toute la vie de la commande. Son format n'est pas normalisé
</t>
    </r>
    <r>
      <rPr>
        <sz val="10"/>
        <color theme="6"/>
        <rFont val="Arial"/>
        <family val="2"/>
      </rPr>
      <t>Le principe d'unicité vaut pour tout type de commande : une commande FTTH ne peut avoir le même N° de référence qu'une commande FTTE et inversement.</t>
    </r>
    <r>
      <rPr>
        <sz val="10"/>
        <color theme="4"/>
        <rFont val="Arial"/>
        <family val="2"/>
      </rPr>
      <t xml:space="preserve">
[FTTE]
Obligatoire si TypeOperation=ANNUL sinon vide</t>
    </r>
  </si>
  <si>
    <r>
      <t xml:space="preserve">Référence commerciale du service d'accès propre à l'OI. Cette référence est valable tout au long de la vie du service, jusqu'à sa résiliation. Son format est non normalisé. 
Ce champ est renseigné ou non à la discretion de l'OI en avance du CR de commande : s'il n'est pas renseigné à cette étape, il sera renseigné dans le CR de commande OK
</t>
    </r>
    <r>
      <rPr>
        <sz val="10"/>
        <color theme="6"/>
        <rFont val="Arial"/>
        <family val="2"/>
      </rPr>
      <t>Le principe d'unicité vaut pour tout type de référence : une référencePrestationPrise FTTH ne peut avoir le même N° de référencePrestationPrise qu'une commande FTTE et inversement.</t>
    </r>
    <r>
      <rPr>
        <sz val="10"/>
        <color theme="4"/>
        <rFont val="Arial"/>
        <family val="2"/>
      </rPr>
      <t xml:space="preserve">
[FTTE]
Obligatoire si typeOperation=RESIL sinon vide</t>
    </r>
  </si>
  <si>
    <r>
      <rPr>
        <sz val="10"/>
        <color theme="6"/>
        <rFont val="Arial"/>
        <family val="2"/>
      </rPr>
      <t>Champ permettant de déterminer de manière univoque s'il s'agit d'un mouvement sur le domaine FTTH ou d'un mouvement sur le domaine FTTE.</t>
    </r>
    <r>
      <rPr>
        <sz val="10"/>
        <color theme="4"/>
        <rFont val="Arial"/>
        <family val="2"/>
      </rPr>
      <t xml:space="preserve">
[FTTE]
Si TypeOperation=ANNUL
Alors la valeur est reprise de la commande 
Si TypeOperation=RESIL
Alors la valeur est issue de la commande de résilliation</t>
    </r>
  </si>
  <si>
    <r>
      <t xml:space="preserve">Référence commerciale du service d'accès propre à l'OI. Cette référence est valable tout au long de la vie du service, jusqu'à sa résiliation. Son format est non normalisé. 
Ce champ est renseigné ou non à la discretion de l'OI en avance du CR : s'il n'est pas renseigné à cette étape, il sera renseigné dans le CR OK
</t>
    </r>
    <r>
      <rPr>
        <sz val="10"/>
        <color theme="6"/>
        <rFont val="Arial"/>
        <family val="2"/>
      </rPr>
      <t>Le principe d'unicité vaut pour tout type de référence : une référencePrestationPrise FTTH ne peut avoir le même N° de référencePrestationPrise qu'une commande FTTE et inversement.</t>
    </r>
  </si>
  <si>
    <r>
      <t xml:space="preserve">Référence de commande propre à l'OC. Cette référence doit être unique pour l'OC et est valable sur toute la vie de la commande. Son format n'est pas normalisé
</t>
    </r>
    <r>
      <rPr>
        <sz val="10"/>
        <color theme="6"/>
        <rFont val="Arial"/>
        <family val="2"/>
      </rPr>
      <t>Le principe d'unicité vaut pour tout type de commande : une commande FTTH ne peut avoir le même N° de référence qu'une commande FTTE et inversement.</t>
    </r>
  </si>
  <si>
    <r>
      <t xml:space="preserve">Référence commerciale du service d'accès propre à l'OI. Cette référence est valable tout au long de la vie du service, jusqu'à sa résiliation. Son format est non normalisé. 
</t>
    </r>
    <r>
      <rPr>
        <sz val="10"/>
        <color theme="6"/>
        <rFont val="Arial"/>
        <family val="2"/>
      </rPr>
      <t>Le principe d'unicité vaut pour tout type de référence : une référencePrestationPrise FTTH ne peut avoir le même N° de référencePrestationPrise qu'une commande FTTE et inversement.</t>
    </r>
  </si>
  <si>
    <r>
      <t>Référence de commande propre à l'OC. Cette référence doit être unique pour l'OC et est valable sur toute la vie de la commande. Son format n'est pas normalisé</t>
    </r>
    <r>
      <rPr>
        <sz val="10"/>
        <color theme="4"/>
        <rFont val="Arial"/>
        <family val="2"/>
      </rPr>
      <t xml:space="preserve">.
</t>
    </r>
    <r>
      <rPr>
        <sz val="10"/>
        <color theme="6"/>
        <rFont val="Arial"/>
        <family val="2"/>
      </rPr>
      <t xml:space="preserve">
Le principe d'unicité vaut pour tout type de commande : une commande FTTH ne peut avoir le même N° de référence qu'une commande FTTE et inversement.</t>
    </r>
  </si>
  <si>
    <r>
      <t xml:space="preserve">Référence commerciale du service d'accès propre à l'OI. Cette référence est valable tout au long de la vie du service, jusqu'à sa résiliation. Son format est non normalisé.  
</t>
    </r>
    <r>
      <rPr>
        <sz val="10"/>
        <color theme="4"/>
        <rFont val="Arial"/>
        <family val="2"/>
      </rPr>
      <t xml:space="preserve">
</t>
    </r>
    <r>
      <rPr>
        <sz val="10"/>
        <color theme="6"/>
        <rFont val="Arial"/>
        <family val="2"/>
      </rPr>
      <t>Le principe d'unicité vaut pour tout type de référence : une référencePrestationPrise FTTH ne peut avoir le même N° de référencePrestationPrise qu'une commande FTTE et inversement.</t>
    </r>
  </si>
  <si>
    <r>
      <t xml:space="preserve">Référence commerciale du service d'accès propre à l'OI. Cette référence est valable tout au long de la vie du service, jusqu'à sa résiliation. Son format est non normalisé. 
</t>
    </r>
    <r>
      <rPr>
        <sz val="10"/>
        <color theme="6"/>
        <rFont val="Arial"/>
        <family val="2"/>
      </rPr>
      <t xml:space="preserve">
Le principe d'unicité vaut pour tout type de référence : une référencePrestationPrise FTTH ne peut avoir le même N° de référencePrestationPrise qu'une commande FTTE et inversement.</t>
    </r>
  </si>
  <si>
    <r>
      <t xml:space="preserve">Alphanumérique - </t>
    </r>
    <r>
      <rPr>
        <strike/>
        <sz val="10"/>
        <color rgb="FFFF0000"/>
        <rFont val="Arial"/>
        <family val="2"/>
      </rPr>
      <t>1024</t>
    </r>
    <r>
      <rPr>
        <sz val="10"/>
        <color rgb="FFFF0000"/>
        <rFont val="Arial"/>
        <family val="2"/>
      </rPr>
      <t xml:space="preserve"> 40 caractères maximum</t>
    </r>
  </si>
  <si>
    <r>
      <rPr>
        <sz val="10"/>
        <color theme="6"/>
        <rFont val="Arial"/>
        <family val="2"/>
      </rPr>
      <t>Délai de la GTR (exprimé en heures). Pour les commandes sans GTR, le champ sera vide</t>
    </r>
    <r>
      <rPr>
        <sz val="10"/>
        <color rgb="FFFF0000"/>
        <rFont val="Arial"/>
        <family val="2"/>
      </rPr>
      <t xml:space="preserve">
</t>
    </r>
    <r>
      <rPr>
        <sz val="10"/>
        <color theme="4"/>
        <rFont val="Arial"/>
        <family val="2"/>
      </rPr>
      <t>[FTTE]
Valeur reprise de la commande</t>
    </r>
  </si>
  <si>
    <r>
      <rPr>
        <sz val="10"/>
        <color theme="6"/>
        <rFont val="Arial"/>
        <family val="2"/>
      </rPr>
      <t xml:space="preserve">Obligatoire si le champ DélaiGTR rempli
Plage hebdomadaire de signalisation en jour. Pour les commandes sans GTR, le champ sera vide
</t>
    </r>
    <r>
      <rPr>
        <sz val="10"/>
        <color theme="4"/>
        <rFont val="Arial"/>
        <family val="2"/>
      </rPr>
      <t xml:space="preserve">
[FTTE]
Valeur reprise de la commande</t>
    </r>
  </si>
  <si>
    <r>
      <rPr>
        <sz val="10"/>
        <color theme="6"/>
        <rFont val="Arial"/>
        <family val="2"/>
      </rPr>
      <t xml:space="preserve">Obligatoire si le champ DélaiGTR rempli
Plage horaire de signalisation. Pour les commandes sans GTR, le champ sera vide
</t>
    </r>
    <r>
      <rPr>
        <sz val="10"/>
        <color rgb="FFFF0000"/>
        <rFont val="Arial"/>
        <family val="2"/>
      </rPr>
      <t xml:space="preserve">
</t>
    </r>
    <r>
      <rPr>
        <sz val="10"/>
        <color theme="4"/>
        <rFont val="Arial"/>
        <family val="2"/>
      </rPr>
      <t>[FTTE]
Valeur reprise de la commande</t>
    </r>
  </si>
  <si>
    <r>
      <rPr>
        <sz val="10"/>
        <color theme="6"/>
        <rFont val="Arial"/>
        <family val="2"/>
      </rPr>
      <t xml:space="preserve">Obligatoire si le champ DélaiGTR rempli
Plage d'intervention de rétablissement associée à la GTR. Pour les commandes sans GTR, le champ sera vide
</t>
    </r>
    <r>
      <rPr>
        <sz val="10"/>
        <color rgb="FFFF0000"/>
        <rFont val="Arial"/>
        <family val="2"/>
      </rPr>
      <t xml:space="preserve">
</t>
    </r>
    <r>
      <rPr>
        <sz val="10"/>
        <color theme="4"/>
        <rFont val="Arial"/>
        <family val="2"/>
      </rPr>
      <t>[FTTE]
Valeur reprise de la commande</t>
    </r>
  </si>
  <si>
    <r>
      <t xml:space="preserve">Référence commerciale du service d'accès propre à l'OI. Cette référence est valable tout au long de la vie du service, jusqu'à sa résiliation. Son format est non normalisé.  
</t>
    </r>
    <r>
      <rPr>
        <sz val="10"/>
        <color theme="6"/>
        <rFont val="Arial"/>
        <family val="2"/>
      </rPr>
      <t>Le principe d'unicité vaut pour tout type de référence : une référencePrestationPrise FTTH ne peut avoir le même N° de référencePrestationPrise qu'une commande FTTE et inversement.</t>
    </r>
  </si>
  <si>
    <r>
      <t xml:space="preserve">Référence commerciale du service d'accès propre à l'OI. Cette référence est valable tout au long de la vie du service, jusqu'à sa résiliation. Son format est non normalisé. 
</t>
    </r>
    <r>
      <rPr>
        <sz val="10"/>
        <color theme="6"/>
        <rFont val="Arial"/>
        <family val="2"/>
      </rPr>
      <t>Le principe d'unicité vaut pour tout type de référence : une référencePrestationPrise FTTH ne peut avoir le même N° de référencePrestationPrise qu'une commande FTTE et inversement.</t>
    </r>
  </si>
  <si>
    <r>
      <t xml:space="preserve">Cette notif est soumise au CR MES de l'OC écraseur </t>
    </r>
    <r>
      <rPr>
        <sz val="10"/>
        <color theme="6"/>
        <rFont val="Arial"/>
        <family val="2"/>
      </rPr>
      <t>dans le cas du FTTH et au CR MAD de l'OC écraseur dans le cadre du FTTE</t>
    </r>
  </si>
  <si>
    <t>Jean-Louis
17/08/2020</t>
  </si>
  <si>
    <t>Prise en compte de corrections depuis le fichier de flux FTTH 20200724_Flux interop Accès FTTH v2 0-1.xlsx
Flux CR_STOC
 - Remplacement CrRaccordementPrise par CrAccesOperationnel en  G7 G8 G9 G13
 - Mise à jour description du champ NumeroDecharge en G14
Flux Notif_Racc_KO
 - Mise à jour description du champ NumeroDecharge en H11
Flux Notif_Reprov
 - Mise à jour description du champ NumeroDecharge en  G77</t>
  </si>
  <si>
    <t>[FTTE]
Ce champ permet à l'OI d'indiquer à l'OC la date de livraison de l'accès ou la nouvelle date de livraison de l'accès.</t>
  </si>
  <si>
    <t>[FTTE]
Ce champ n'est utilisable que par l'OI
Il permet à l'OI d'indiquer à l'OC la date de livraison de l'accès ou la nouvelle date de livraison de l'accès.</t>
  </si>
  <si>
    <t>[FTTE]
Ce champ permet à l'OI d'indiquer à l'OC la date de livraison de l'accès.</t>
  </si>
  <si>
    <t>[FTTE]
Ce champ permet à l'OI d'indiquer à l'OC la nouvelle date de livraison de l'accès.</t>
  </si>
  <si>
    <t>Jean-Louis
01/09/2020</t>
  </si>
  <si>
    <t xml:space="preserve">[FTTE]
OK : La VT ou la VT TEL a eu lieu et aucun motif de remise en cause de la commande n'a été détecté
KO : 
 - La VT ou la VT TEL a eu lieu et un motif de remise en cause de la commande a été détecté
 - la VT ou la VT TEL n'a pas pu avoir lieu </t>
  </si>
  <si>
    <t>Valeurs possibles
- TVX CLIENT VALIDES
- TVX CLIENT PLANIFIES
- TVX CLIENT FINALISES</t>
  </si>
  <si>
    <t>DateLivraisonAccesSouhaitee</t>
  </si>
  <si>
    <t>Suppression des onglets caducs Légende et Règles de nommage cachés derrière l'onglet Codification KO
Correctif de "pallier" en "palier" sur CR STOC
Ajout de la référence du fichier FTTE utilisé pour la fusion dans le cartouche Version</t>
  </si>
  <si>
    <t>Suppression de la notion de flux spécifiques FTTH / FTTE
Codification KO :
 - Ajouts des codes rejets créés par le GT Entreprise
 - Fusion des codes rejets.
 - Regroupement des colonnes des  flux FTTH recevant des rejets
 - Idem pour les flux FTTE
Intégration de l'onglet Jalons FTTE et mise à jour de la liaison avec l'onglet Codifcation KO</t>
  </si>
  <si>
    <t>AR_Cmd : 
 - Mise à jour de la description du champs:  DateEngagementLivraisonAcces
CR_VT_Cmd_Acces, Mess_OI_Cmd_Acces, RDV_Cmd_Acces
 - Renommage du champ NouvelleDateEngagementLivraisonAcces en DateEngagementLivraisonAcces
 - Mise à jour de la description du champs:  DateEngagementLivraisonAcces
ResponseRdv : 
 - Précision de la règle de gestion du champ MotifReponseRdvKo pour le FTTE
CR_MAD_Ligne :
 - Modification de la règle de présence du champ ReferencePrise pour le FTTE : O -&gt; C + Précision de la règle de gestion pour le FTTE
 - Ajout du champ ReferencePRDM
Notif_Racc_KO : 
 - Modification de la règle de présence FTTE du champ ReferencePrise : O -&gt; F + modification de la règle de gestion
CR_VT 
 - Précisions sur description du champ statutVT
TVX_Cmd_Acces : 
 - Suppression de la valeur possible « TVX CLIENT REFUSES » pour le champ infoTvx 
 - Suppression du champ AccordTravauxClient</t>
  </si>
  <si>
    <t xml:space="preserve">Projet de fusion v.0.1 à partir du fichier FTTE v1.7
Ajout d'un onglet fusion temporaire pour suivre les modifications liées à la fusion
Intégration des nouveaux flux FTTE (RDV_Cmd_Acces, CR_VT_Cmd_Acces, TVX_Cmd_Acces, ReponseAnnulaitionRdv)
Ajout d'une légende des codes couleurs des contenus (ci-dessous)
Ajout de l'onglet Flux et mise à jour du contenu (avec ajout des flux FTTH manquants + renommage des flux incorrectement nommés)
Fusion de tous les flux FTTH/FTTE
Mise en forme identique de tous les flux
Précision du nom des flux FTTE et FTTH 
</t>
  </si>
  <si>
    <t>[FTTE]
Format propre à chaque opérateur. Non normalisé.
Valeur définitive à la livraison de l'accès, susceptible de modification
Si PointDeLivraison = PRDM
Alors Obligatoire 
Sinon vide</t>
  </si>
  <si>
    <t>[FTTE]
Format propre à chaque opérateur. Non normalisé.
Valeur définitive à la livraison de l'accès, susceptible de modification
Si PointDeLivraison = PM
Alors Obligatoire 
Sinon vide</t>
  </si>
  <si>
    <t>[FTTE]
Point de livraison de l'offre côté opérateur : au PM ou au PRDM. 
Valeur reprise de la commande d'accès.</t>
  </si>
  <si>
    <t>Jean-Louis
04/09/2020</t>
  </si>
  <si>
    <t>Annulation_Acces: 
 - Suppression du champ DeposeBandeauOptique
CR_MAD_Ligne: 
 - Modification de la règle de présence et de la règle de gestion du champ ReferencePM (O -&gt; C)
 - Ajout du champ PointDeLivraison
 - Ajustement de la règle de gestion des champs ReferencePRDM, PositionDeLivraisonPRDM et PositionDeLivraisonPM
Jalons FTTE - type KO
 - Suppression des Q/R Axione (Colonnes I et J)</t>
  </si>
  <si>
    <r>
      <t xml:space="preserve">Référence du PM Réglementaire communiquée dans le CR MAD PM
</t>
    </r>
    <r>
      <rPr>
        <sz val="10"/>
        <color theme="4"/>
        <rFont val="Arial"/>
        <family val="2"/>
      </rPr>
      <t>[FTTE]
Si PointDeLivraison=PM
Alors le champ est obligatoire
Sinon le champ est facultatif</t>
    </r>
  </si>
  <si>
    <t>[FTTE] 
Référence du PRDM sur lequel le raccordement a été réalisé. Peut être différent de celui indiqué dans la commande d'accès. 
Si PointDeLivraison = PRDM
Alors obligatoire 
Sinon vide</t>
  </si>
  <si>
    <t>v2.0 - v0.2</t>
  </si>
  <si>
    <t>Valeurs autorisées: 
IMMEUBLE APPARENT/ IMMEUBLE GAINE TECHNIQUE/ IMMEUBLE COLONNE MONTANTE/ IMMEUBLE ARMOIRE/ IMMEUBLE/ CHAMBRE SOUTERRAIN/ CHAMBRE GALERIE/ CHAMBRE CONDUITE/ CHAMBRE EGOUT/ CHAMBRE PLEINE TERRE/ CHAMBRE CANIVEAU/ CHAMBRE TROTTOIR/ CHAMBRE CHAUSSEE/ CHAMBRE DOMAINE PRIVE/ CHAMBRE BORNE/ CHAMBRE/ AERIEN POTEAU ENEDIS/ AERIEN POTEAU ORANGE/ AERIEN POTEAU DOMAINE PRIVE/ AERIEN/ FACADE COTE RUE/ FACADE COTE COUR/ FACADE/ INGENIERIE SANS PBO/ INDETERMINE</t>
  </si>
  <si>
    <t>Le technicien n'a pas réussi à joindre la hotline sur le terrain et génère l'envoi d'un code rejet pour déclencher une résolution.</t>
  </si>
  <si>
    <t>Le technicien constate sur le terrain qu'il n'y a pas de continuité sur la fibre et n'a pas pu obtenir une nouvelle route optique via la hotline</t>
  </si>
  <si>
    <t>Le technicien constate sur le terrain que l'affaiblissement sur la fibre est hors norme et n'a pas pu obtenir correction via la hotline</t>
  </si>
  <si>
    <t>Le technicien  constate sur le terrain que la route qui lui a été transmise est déjà soudée pour un autre raccordement et n'a pas pu obtenir une route optique appropriée via la hotline</t>
  </si>
  <si>
    <t>Le technicien  constate sur le terrain que la route optique donnée n'existe pas et n'a pas pu obtenir une route optique appropriée</t>
  </si>
  <si>
    <t>Valeurs autorisées : 
IMMEUBLE GOULOTTE OU APPARENT/ COLONNE MONTANTE/ INFRASTRUCTURE ORANGE/ INTERNE BATIMENT/ IMMEUBLE/ SOUTERRAIN/ SOUTERRAIN JUSQU AU DOMAINE PRIVE/ SOUTERRAIN JUSQU A L ABONNE/ GALERIE/ CONDUITE/ EGOUT/ PLEINE TERRE/ CANIVEAU/ AERIEN/ AERIEN AVEC VEGETATION/ AERIEN AVEC SURPLOMB TIERS/ AERIEN ENEDIS/ AERIEN ORANGE/ FACADE/ FACADE AVEC CHEMINEMENT TIERS/ FACADE GOULOTTE OU APPARENT / AEROSOUTERRAIN/ AEROSOUTERRAIN ENEDIS/ AEROSOUTERRAIN ORANGE/ DESSERTE INTERNE NON EXPLOITEE/ CABLAGE BRAM/ INDETERMINE</t>
  </si>
  <si>
    <t>CodeOI_CodeOC_CrMADL_VXX_aaaammjj_numsequence.csv</t>
  </si>
  <si>
    <t>CodeOI_CodeOC_CrMADL_VXX_aaaammjj_numsequence_E.csv</t>
  </si>
  <si>
    <t>Cr_Cmd_Acces</t>
  </si>
  <si>
    <t>Cr_STOC</t>
  </si>
  <si>
    <t>Cr_MAD_Ligne</t>
  </si>
  <si>
    <t>Cr_MES_Ligne</t>
  </si>
  <si>
    <r>
      <t>TRAITEMENT IMPOSSIBLE :</t>
    </r>
    <r>
      <rPr>
        <strike/>
        <sz val="8"/>
        <color rgb="FFFF0000"/>
        <rFont val="Arial"/>
        <family val="2"/>
      </rPr>
      <t xml:space="preserve"> TYPE DE COMMANDE IRRECEVABLE SUR CETTE REF PRESTATION PM</t>
    </r>
  </si>
  <si>
    <r>
      <t xml:space="preserve">TRAITEMENT IMPOSSIBLE : </t>
    </r>
    <r>
      <rPr>
        <strike/>
        <sz val="8"/>
        <color rgb="FFFF0000"/>
        <rFont val="Arial"/>
        <family val="2"/>
      </rPr>
      <t>TYPE COMMANDE ERRONNE</t>
    </r>
  </si>
  <si>
    <r>
      <rPr>
        <b/>
        <strike/>
        <sz val="8"/>
        <color rgb="FFFF0000"/>
        <rFont val="Arial"/>
        <family val="2"/>
      </rPr>
      <t>ECHEC PRODUCTION</t>
    </r>
    <r>
      <rPr>
        <strike/>
        <sz val="8"/>
        <color rgb="FFFF0000"/>
        <rFont val="Arial"/>
        <family val="2"/>
      </rPr>
      <t xml:space="preserve"> : SATURATION VIRTUELLE PB OU PM</t>
    </r>
  </si>
  <si>
    <t>Jean-Louis
17/09/2020</t>
  </si>
  <si>
    <t>CodeOI_CodeOC_Cr_VT_CMD_ACCES_VXX_aaaammjj_numsequence_E.csv</t>
  </si>
  <si>
    <t>Cr_VT_Cmd_Acces</t>
  </si>
  <si>
    <t>L'OI communiquera les formats et l'utilisation de ces champs dans les contrats. Ils peuvent être utiles par exemple en cas de brassage par l'OI ou de commande sur fibre activée</t>
  </si>
  <si>
    <t>CR CMD : Le champs RaccordementLong devient obligatoire
Renommage des onglets CR CMD, CR MAD, CR STOC, CR MES : CR -&gt; Cr (+ mise à jour onglet flux)
Ajout de deux champs de reserve FTTH aux flux de prise de RDV
Renommage flux CR VT en Cr VT
Mutualisation des champs "reserve1,2" dans les flux de prise de RDV
Mutualisation des champs "reserve1-8" dans le flux Cmd_Acces</t>
  </si>
  <si>
    <t>v2.0 - v0.3</t>
  </si>
  <si>
    <t>Suppression onglet fusion (Points validés par les GT Entreprise et Accès)
Codification KO: 
 - Mise à jour des libellés des codes FINT03-&gt;07 (Validation GT Accès)
 - Suppression du fond jaune sous FRDV03 (déjà validé)
Notif Reprov :
 - Remplacement de PrisePosee par PriseConstruite
Nom des fichiers FTTH et FTTE :
 - Remplacement du R par un r dans les flux CR CMD, CR STOC et CR MAD
Ajout de la mention "valeurs autorisées“ pour les listes des valeurs des champs TypePBO et TyperaccoPBPTO sur les flux CR CMD, CR MAD, Notif Reprov, CR STOC
---
Intégration des améliorations du FTTE au FTTH  sur les flux de prise de RDV : 
 - Possibilité d'indiquer le code immeuble lors de la demande de RDV
 - Simplification du mécanisme de réponse 
 - Simplification des informations à fournir pour une demande d'annulation de RDV 
 - Ajout d'une reponse à une demande d'annulation de RDV
DemandeRdv
  - Attribution du champ TypeRDV avec une seule valeur possible : MAD
  - attribution du champ IdentifiantImmeuble
Demande Modif RDV
  - Attribution du champ TypeRDV avec une seule valeur possible : MAD
AnnulationRdv
 - Suppression des champs adresse, du champ DateRdv
  - Attribution du champ TypeRDV avec une seule valeur possible : MAD
ResponseRdv
 - suppression des champs dateProposee1,2,3 et ValidDate1,2,3
 - Attribution du champ TypeRDV avec une seule valeur possible : MAD
 - Attribution du champs StatutReponse
 - Attribution du champ DateRetenue
Ajout du flux ReponseAnnulationRdv au FTTH</t>
  </si>
  <si>
    <t>NOTIF RACC KO
+ RDV  MAD FIXE</t>
  </si>
  <si>
    <t>CR VT KO
+ CR MAD KO 
(même code erreur)</t>
  </si>
  <si>
    <t>La commande FTTH doit porter sur une prise FTTH et ne peut porter sur une ligne FTTE.</t>
  </si>
  <si>
    <t>La commande FTTE doit porter sur une ligne FTTE et ne peut porter sur une prise FTTH.</t>
  </si>
  <si>
    <t>si TypeMessOICommandeAcces = INFOVDR, alors le contenu du flux message doit être « A raccorder au plus tard le xx/xx/xxxx »</t>
  </si>
  <si>
    <r>
      <t>Lorsqu'une commande a été passée avec PRISE posée, qu'elle n'</t>
    </r>
    <r>
      <rPr>
        <sz val="8"/>
        <color theme="6" tint="-0.249977111117893"/>
        <rFont val="Arial"/>
        <family val="2"/>
      </rPr>
      <t>existe</t>
    </r>
    <r>
      <rPr>
        <sz val="8"/>
        <rFont val="Arial"/>
        <family val="2"/>
      </rPr>
      <t xml:space="preserve"> pas dans le logement et que le problème n'a pas pu être résolu par un reprovisionning à chaud. </t>
    </r>
  </si>
  <si>
    <t>DelaiGTR</t>
  </si>
  <si>
    <t>Exemple : 04</t>
  </si>
  <si>
    <t>v2.0 - v0.4</t>
  </si>
  <si>
    <t>Jean-Louis/Corinne/Patrick
01/10/2020</t>
  </si>
  <si>
    <t>FIMP37</t>
  </si>
  <si>
    <r>
      <t xml:space="preserve">TRAITEMENT IMPOSSIBLE : </t>
    </r>
    <r>
      <rPr>
        <sz val="8"/>
        <color theme="4"/>
        <rFont val="Arial"/>
        <family val="2"/>
      </rPr>
      <t>COMMANDE IRRECEVABLE SUR BANDEAU OPTIQUE</t>
    </r>
  </si>
  <si>
    <t>L'OC ne peut passer de commande de type E sur un bandeau optique.</t>
  </si>
  <si>
    <t>Patrick
02/10/2020</t>
  </si>
  <si>
    <t>Mess OI Cmd Acces et Mess OC Cmd Acces :
- Rajout d'un type commun INFOVDR
- Déplacement de la règle de gestion MSG OI en cas d'INFOVDR de TypeMsg vers ContenuMsg
- Modification de la taille du champ Type message OI Cmd Acces. Idem Msg OC
Notif Reprov : 
- Rajout d'un type VDR 
- Suppresion du surlignage en jaune de la ligne ReferencePrise
Jalons FTTE KO : 
- Correction d'une erreur en E113 =&gt; RDV VT FIXE remplacé par RDV MAD FIXE
- ajout de FIMP37 (cf. ci-dessous)
Codification Type KO
 - Ajout de la colonne relative aux motif KO du flux ReponseAnnulationRdv et assignation des codes rejet 
 - Modification des définitions FIMP20 et 21 « Une commande » =&gt; « La commande » pour tenir compte du fait qu'une commande FTTH (resp. FTTE) est possible sur une ligne inactive non tagguée FTTH ou FTTE.
 - Ajout de FIMP37 - Commande E impossible sur bandeau optique
 - Suppression du surlignage en jaune dans l'onglet Codification KO des lignes : FIMP06, FIMP12, FIMP32 à 35
Cmd Accès :
 - Mise à jour de la définition des valeurs du champ TypeCommande pour tenir compte du fait qu'une commande FTTH (resp. FTTE) est possible sur une ligne inactive non tagguée FTTH ou FTTE.
- Suppression de l'accent sur le champ DélaiGTR et ajout du 0 dans l'exemple --&gt; "04"
- La référencePrise peut contenir une référence de bandeau optique 
- Ajout d'une règle de gestion sur TypeCommande pour interdire une commande de type E sur une ligne de type bandeau optique (cf. FIMP37)</t>
  </si>
  <si>
    <t>Codification Type KO
 - Suppression de la modification envisagée sur les définitions FIMP20 et 21 « Une commande » =&gt; « La commande » pour tenir compte du fait qu'une commande FTTH (resp. FTTE) est possible sur une ligne inactive non tagguée FTTH ou FTTE.
Cmd Accès :
 - Suppression de la mise à jour de la définition des valeurs du champ TypeCommande pour tenir compte du fait qu'une commande FTTH (resp. FTTE) est possible sur une ligne inactive non tagguée FTTH ou FTTE.</t>
  </si>
  <si>
    <t>[FTTE]
Ce champ permet de définir le type de commande : 
- C : Commande de création de ligne (ou réutilisation d'une ligne inactive)
   - Si une ligne FTTE inactive existe déjà, l'OI peut la réutiliser. 
   - S'il existe un bandeau optique actif sur site et que l’OC souhaite être livré sur bandeau optique, l'OI peut réutiliser le bandeau optique existant.
   - Si une ligne FTTE active existe déjà, on crée une nouvelle ligne FTTE dans la limite du nombre de prises FTTE maximum autorisé par l'OI. 
   - S'il n'y a pas de ligne FTTE existante, on crée une nouvelle ligne FTTE.
- E: Commande sur ligne existante (éventuel écrasement)
L'OC autorise l'OI à réutiliser la ligne FTTE fournie en référence, qu'elle soit active (écrasement) ou inactive. Si aucune ligne FTTE n'existe, la commande sera rejetée par l'OI (FIMP17). 
    - Si la ligne est FTTH, la commande est rejetée par l’OI (FIMP21).
    - Si la ligne est FTTE et active, l'OC autorise l'OI à écraser la ligne FTTE fournie en référence. 
    - Si la ligne est FTTE et inactive, l’OI réutilise la ligne.
    - Si aucune ligne FTTE n'existe, la commande sera rejetée par l'OI (FIMP17). 
Si la valeur TypePrise = BO, alors la valeur TypeCommande est obligatoirement C (une commande en écrasement ne peut être passée sur un bandeau optique)</t>
  </si>
  <si>
    <t>v2.0 - v0.5</t>
  </si>
  <si>
    <t>PreequipeDTIO</t>
  </si>
  <si>
    <t>V2.0 - v0.6</t>
  </si>
  <si>
    <t>Corinne
15/10/2020</t>
  </si>
  <si>
    <t>Cr Cmd Acces et Cr MAD Ligne
- Rajout du champ facultatif "PreequipeDTIO" pour indiquer la présence ou non des DTIO</t>
  </si>
  <si>
    <t>Présence</t>
  </si>
  <si>
    <t>Obligatoire</t>
  </si>
  <si>
    <t>Facultatif</t>
  </si>
  <si>
    <t>Vide : les champs marqués V correspondent à des champs devant être présents dans le fichier mais vides.</t>
  </si>
  <si>
    <t>Conditionné à un autre champ du flux</t>
  </si>
  <si>
    <t>V2.0 - v0.7</t>
  </si>
  <si>
    <t>Corinne
17/06/21</t>
  </si>
  <si>
    <t>Modification coquilles dans le flux AR_Echec_Racc</t>
  </si>
  <si>
    <t>V2.0 - v0.8</t>
  </si>
  <si>
    <t>Corinne</t>
  </si>
  <si>
    <t>Cmd_Acces - mode "OI-COMM RDV OI" : passage des champs TypeRDV et ParticipantsVtTel à vide</t>
  </si>
  <si>
    <t>V2.0 - v0.9</t>
  </si>
  <si>
    <t>Corinne
14/12/2021</t>
  </si>
  <si>
    <t>Harmonisation des codes retours OI lors des reprov à froid - précisions dans les champs de réserve du flux Notif Reprov</t>
  </si>
  <si>
    <t>v2.0 - v0.10</t>
  </si>
  <si>
    <t xml:space="preserve">Corinne
16/03/2022
</t>
  </si>
  <si>
    <t>v2.0 - v0.11</t>
  </si>
  <si>
    <t>Corinne
06/04/2022</t>
  </si>
  <si>
    <t>Rajout du type de message ROPROCHAINEMENTLIBEREE</t>
  </si>
  <si>
    <t>MULTI_ACCES</t>
  </si>
  <si>
    <t>Valeur = Référence de la prise ou VALEUR_INCONNUE (si la prise n'est pas étiquetée, un appel à la hotline est nécessaire pour support à l'identification)</t>
  </si>
  <si>
    <t>Indication de "MULTI_ACCES" dans "Info Cmd Acces 4" et ref prise ou "VALEUR_INCONNUE" dans "Info Cmd Acces 5"</t>
  </si>
  <si>
    <t>[FTTE] 2 valeurs : E_OI_OI, E_OI_OC</t>
  </si>
  <si>
    <r>
      <t xml:space="preserve">Champ permettant de préciser le type d'échange (OI, OC ou STOC) défini dans les règles de gestion
</t>
    </r>
    <r>
      <rPr>
        <sz val="10"/>
        <color theme="4"/>
        <rFont val="Arial"/>
        <family val="2"/>
      </rPr>
      <t xml:space="preserve">
[FTTE] 
2 valeurs: E_OI_OI, E_OI_OC</t>
    </r>
  </si>
  <si>
    <t>[FTTE]
Valeur par défaut "ACCES_FTTE"
Autres valeurs définies par l'OI par contrat.</t>
  </si>
  <si>
    <t>[FTTE] Valeur par défaut "ACCES_FTTE"</t>
  </si>
  <si>
    <t>[FTTE]
Référence de la prise PTO ou du bandeau optique unique pour toute la France.</t>
  </si>
  <si>
    <r>
      <rPr>
        <sz val="10"/>
        <color theme="6"/>
        <rFont val="Arial"/>
        <family val="2"/>
      </rPr>
      <t xml:space="preserve">[COMMUN]
2 valeurs : INFO, INFOVDR
</t>
    </r>
    <r>
      <rPr>
        <sz val="10"/>
        <color theme="4"/>
        <rFont val="Arial"/>
        <family val="2"/>
      </rPr>
      <t xml:space="preserve">
[FTTE]
3 valeurs : 
 - DIFFICULTE DE DEPLOIEMENT
 - PBO DEPLOYE
 - DEPLOIEMENT OK</t>
    </r>
  </si>
  <si>
    <t xml:space="preserve">[COMMUN]
2 valeurs : INFO, INFOVDR 
</t>
  </si>
  <si>
    <t>[FTTE]
Si EtatMadligne = OK 
Alors le champ est obligatoire 
Sinon le champ est facultatif
Référence de la prise PTO ou du bandeau optique unique pour toute la France.</t>
  </si>
  <si>
    <t>[FTTE] 
Valeur par défaut "ACCES_FTTE"
Autres valeurs définies par l'OI par contrat.</t>
  </si>
  <si>
    <t xml:space="preserve">[FTTE]
Référence de la prise PTO ou du bandeau optique unique pour toute la France.
</t>
  </si>
  <si>
    <t>[FTTE]
Champ obligatoire.
Référence de la prise PTO ou du bandeau optique unique pour toute la France.</t>
  </si>
  <si>
    <t>[FTTE] 
Ce champ est utilisé pour fournir la référence de la PTO ou la référence du bandeau optique (lorsque la ligne est identifiée par son bandeau optique)
Si TypeCommande = E 
Alors champ obligatoire : la référence de prise est la ligne FTTE à réutiliser. Cette référence est nécessairement une ligne FTTE. 
Sinon facultatif : la référence de prise est une ligne voisine dans le même local (la ligne peut être FTTH ou FTTE) ou un bandeau optique</t>
  </si>
  <si>
    <t>[FTTE] Valeur par défaut : "ACCES_FTTE"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</si>
</sst>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86">
    <font>
      <sz val="10"/>
      <name val="Verdana"/>
    </font>
    <font>
      <sz val="12"/>
      <color theme="1"/>
      <name val="Calibri"/>
      <family val="2"/>
      <scheme val="minor"/>
    </font>
    <font>
      <sz val="12"/>
      <color theme="1"/>
      <name val="Calibri"/>
      <family val="2"/>
      <scheme val="minor"/>
    </font>
    <font>
      <sz val="12"/>
      <color theme="1"/>
      <name val="Calibri"/>
      <family val="2"/>
      <scheme val="minor"/>
    </font>
    <font>
      <sz val="8"/>
      <name val="Verdana"/>
      <family val="2"/>
    </font>
    <font>
      <b/>
      <sz val="10"/>
      <name val="Verdana"/>
      <family val="2"/>
    </font>
    <font>
      <sz val="10"/>
      <name val="Verdana"/>
      <family val="2"/>
    </font>
    <font>
      <sz val="10"/>
      <name val="Arial"/>
      <family val="2"/>
    </font>
    <font>
      <b/>
      <sz val="10"/>
      <name val="Arial"/>
      <family val="2"/>
    </font>
    <font>
      <sz val="8"/>
      <name val="Verdana"/>
      <family val="2"/>
    </font>
    <font>
      <sz val="8"/>
      <name val="Verdana"/>
      <family val="2"/>
    </font>
    <font>
      <strike/>
      <sz val="10"/>
      <name val="Arial"/>
      <family val="2"/>
    </font>
    <font>
      <sz val="8"/>
      <name val="Arial"/>
      <family val="2"/>
    </font>
    <font>
      <sz val="10"/>
      <color rgb="FFFF0000"/>
      <name val="Arial"/>
      <family val="2"/>
    </font>
    <font>
      <i/>
      <sz val="10"/>
      <color rgb="FFFF0000"/>
      <name val="Arial"/>
      <family val="2"/>
    </font>
    <font>
      <i/>
      <sz val="10"/>
      <name val="Arial"/>
      <family val="2"/>
    </font>
    <font>
      <b/>
      <sz val="8"/>
      <name val="Arial"/>
      <family val="2"/>
    </font>
    <font>
      <b/>
      <sz val="9"/>
      <name val="Arial"/>
      <family val="2"/>
    </font>
    <font>
      <sz val="9"/>
      <name val="Arial"/>
      <family val="2"/>
    </font>
    <font>
      <sz val="9"/>
      <color rgb="FFFF0000"/>
      <name val="Arial"/>
      <family val="2"/>
    </font>
    <font>
      <strike/>
      <sz val="10"/>
      <color rgb="FFFF0000"/>
      <name val="Arial"/>
      <family val="2"/>
    </font>
    <font>
      <sz val="11"/>
      <color theme="1"/>
      <name val="Arial"/>
      <family val="2"/>
    </font>
    <font>
      <b/>
      <sz val="8"/>
      <color rgb="FFFF0000"/>
      <name val="Arial"/>
      <family val="2"/>
    </font>
    <font>
      <sz val="8"/>
      <color rgb="FFFF0000"/>
      <name val="Arial"/>
      <family val="2"/>
    </font>
    <font>
      <sz val="8"/>
      <color rgb="FFFF0000"/>
      <name val="Calibri"/>
      <family val="2"/>
      <scheme val="minor"/>
    </font>
    <font>
      <b/>
      <sz val="8"/>
      <color rgb="FFFF0000"/>
      <name val="Calibri"/>
      <family val="2"/>
      <scheme val="minor"/>
    </font>
    <font>
      <strike/>
      <sz val="8"/>
      <color rgb="FFFF0000"/>
      <name val="Arial"/>
      <family val="2"/>
    </font>
    <font>
      <i/>
      <sz val="9"/>
      <name val="Arial"/>
      <family val="2"/>
    </font>
    <font>
      <strike/>
      <sz val="8"/>
      <name val="Arial"/>
      <family val="2"/>
    </font>
    <font>
      <sz val="8"/>
      <name val="Calibri"/>
      <family val="2"/>
      <scheme val="minor"/>
    </font>
    <font>
      <sz val="9"/>
      <color rgb="FFC00000"/>
      <name val="Arial"/>
      <family val="2"/>
    </font>
    <font>
      <sz val="10"/>
      <color rgb="FFC00000"/>
      <name val="Arial"/>
      <family val="2"/>
    </font>
    <font>
      <sz val="12"/>
      <color theme="1"/>
      <name val="Arial"/>
      <family val="2"/>
    </font>
    <font>
      <sz val="10"/>
      <color theme="4"/>
      <name val="Arial"/>
      <family val="2"/>
    </font>
    <font>
      <b/>
      <sz val="10"/>
      <color theme="4"/>
      <name val="Arial"/>
      <family val="2"/>
    </font>
    <font>
      <b/>
      <sz val="8"/>
      <color theme="4"/>
      <name val="Arial"/>
      <family val="2"/>
    </font>
    <font>
      <sz val="12"/>
      <color theme="4"/>
      <name val="Calibri"/>
      <family val="2"/>
      <scheme val="minor"/>
    </font>
    <font>
      <i/>
      <sz val="10"/>
      <color theme="4"/>
      <name val="Arial"/>
      <family val="2"/>
    </font>
    <font>
      <sz val="12"/>
      <color theme="4"/>
      <name val="Arial"/>
      <family val="2"/>
    </font>
    <font>
      <strike/>
      <sz val="10"/>
      <color theme="4"/>
      <name val="Arial"/>
      <family val="2"/>
    </font>
    <font>
      <b/>
      <sz val="12"/>
      <color theme="4"/>
      <name val="Calibri"/>
      <family val="2"/>
      <scheme val="minor"/>
    </font>
    <font>
      <sz val="9"/>
      <color theme="4"/>
      <name val="Arial"/>
      <family val="2"/>
    </font>
    <font>
      <sz val="9"/>
      <color theme="6"/>
      <name val="Arial"/>
      <family val="2"/>
    </font>
    <font>
      <sz val="10"/>
      <color theme="4"/>
      <name val="Verdana"/>
      <family val="2"/>
    </font>
    <font>
      <strike/>
      <sz val="10"/>
      <color theme="6"/>
      <name val="Arial"/>
      <family val="2"/>
    </font>
    <font>
      <sz val="10"/>
      <color theme="6"/>
      <name val="Arial"/>
      <family val="2"/>
    </font>
    <font>
      <i/>
      <sz val="10"/>
      <color theme="6"/>
      <name val="Arial"/>
      <family val="2"/>
    </font>
    <font>
      <sz val="8"/>
      <color theme="4"/>
      <name val="Arial"/>
      <family val="2"/>
    </font>
    <font>
      <b/>
      <sz val="9"/>
      <color theme="4"/>
      <name val="Arial"/>
      <family val="2"/>
    </font>
    <font>
      <sz val="10"/>
      <color theme="1"/>
      <name val="Arial"/>
      <family val="2"/>
    </font>
    <font>
      <b/>
      <sz val="10"/>
      <color theme="1"/>
      <name val="Arial"/>
      <family val="2"/>
    </font>
    <font>
      <b/>
      <sz val="9"/>
      <color rgb="FF4F81BD"/>
      <name val="Arial"/>
      <family val="2"/>
    </font>
    <font>
      <sz val="10"/>
      <color rgb="FFFF0000"/>
      <name val="Verdana"/>
      <family val="2"/>
    </font>
    <font>
      <sz val="12"/>
      <color rgb="FF9C0006"/>
      <name val="Calibri"/>
      <family val="2"/>
      <scheme val="minor"/>
    </font>
    <font>
      <sz val="12"/>
      <color rgb="FF9C5700"/>
      <name val="Calibri"/>
      <family val="2"/>
      <scheme val="minor"/>
    </font>
    <font>
      <sz val="12"/>
      <color rgb="FFFF0000"/>
      <name val="Calibri"/>
      <family val="2"/>
      <scheme val="minor"/>
    </font>
    <font>
      <sz val="9"/>
      <color rgb="FF000000"/>
      <name val="Tahoma"/>
      <family val="2"/>
    </font>
    <font>
      <strike/>
      <sz val="10"/>
      <color theme="1"/>
      <name val="Arial"/>
      <family val="2"/>
    </font>
    <font>
      <sz val="8"/>
      <color theme="6"/>
      <name val="Arial"/>
      <family val="2"/>
    </font>
    <font>
      <b/>
      <sz val="8"/>
      <color theme="6"/>
      <name val="Arial"/>
      <family val="2"/>
    </font>
    <font>
      <sz val="8"/>
      <color theme="1"/>
      <name val="Arial"/>
      <family val="2"/>
    </font>
    <font>
      <b/>
      <sz val="8"/>
      <color theme="1"/>
      <name val="Arial"/>
      <family val="2"/>
    </font>
    <font>
      <sz val="8"/>
      <color theme="1"/>
      <name val="Verdana"/>
      <family val="2"/>
    </font>
    <font>
      <b/>
      <sz val="6"/>
      <color theme="4"/>
      <name val="Arial"/>
      <family val="2"/>
    </font>
    <font>
      <sz val="8"/>
      <color theme="6" tint="-0.249977111117893"/>
      <name val="Arial"/>
      <family val="2"/>
    </font>
    <font>
      <sz val="10"/>
      <color rgb="FF9C0006"/>
      <name val="Arial"/>
      <family val="2"/>
    </font>
    <font>
      <sz val="10"/>
      <color rgb="FF000000"/>
      <name val="Arial"/>
      <family val="2"/>
    </font>
    <font>
      <b/>
      <sz val="10"/>
      <color rgb="FF000000"/>
      <name val="Arial"/>
      <family val="2"/>
    </font>
    <font>
      <sz val="10"/>
      <color theme="5"/>
      <name val="Arial"/>
      <family val="2"/>
    </font>
    <font>
      <b/>
      <sz val="10"/>
      <color theme="8"/>
      <name val="Arial"/>
      <family val="2"/>
    </font>
    <font>
      <sz val="10"/>
      <color theme="8"/>
      <name val="Arial"/>
      <family val="2"/>
    </font>
    <font>
      <b/>
      <sz val="10"/>
      <color theme="0"/>
      <name val="Arial"/>
      <family val="2"/>
    </font>
    <font>
      <sz val="9"/>
      <color theme="1"/>
      <name val="Calibri"/>
      <family val="2"/>
      <scheme val="minor"/>
    </font>
    <font>
      <i/>
      <sz val="10"/>
      <color theme="0" tint="-0.499984740745262"/>
      <name val="Arial"/>
      <family val="2"/>
    </font>
    <font>
      <b/>
      <sz val="9"/>
      <color rgb="FFFF0000"/>
      <name val="Arial"/>
      <family val="2"/>
    </font>
    <font>
      <b/>
      <sz val="8"/>
      <color theme="4"/>
      <name val="Calibri"/>
      <family val="2"/>
      <scheme val="minor"/>
    </font>
    <font>
      <b/>
      <sz val="6"/>
      <color rgb="FFFF0000"/>
      <name val="Arial"/>
      <family val="2"/>
    </font>
    <font>
      <b/>
      <sz val="8"/>
      <color theme="6"/>
      <name val="Calibri"/>
      <family val="2"/>
      <scheme val="minor"/>
    </font>
    <font>
      <sz val="8"/>
      <color theme="6"/>
      <name val="Calibri"/>
      <family val="2"/>
      <scheme val="minor"/>
    </font>
    <font>
      <b/>
      <sz val="8"/>
      <color theme="6"/>
      <name val="Calibri (Corps)"/>
    </font>
    <font>
      <sz val="8"/>
      <color theme="4"/>
      <name val="Calibri"/>
      <family val="2"/>
      <scheme val="minor"/>
    </font>
    <font>
      <i/>
      <sz val="8"/>
      <color theme="0" tint="-0.34998626667073579"/>
      <name val="Calibri"/>
      <family val="2"/>
      <scheme val="minor"/>
    </font>
    <font>
      <b/>
      <strike/>
      <sz val="8"/>
      <color rgb="FFFF0000"/>
      <name val="Arial"/>
      <family val="2"/>
    </font>
    <font>
      <i/>
      <strike/>
      <sz val="10"/>
      <color rgb="FFFF0000"/>
      <name val="Arial"/>
      <family val="2"/>
    </font>
    <font>
      <sz val="10"/>
      <color rgb="FF92D050"/>
      <name val="Arial"/>
      <family val="2"/>
    </font>
    <font>
      <sz val="10"/>
      <color theme="1" tint="0.249977111117893"/>
      <name val="Arial"/>
      <family val="2"/>
    </font>
  </fonts>
  <fills count="1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B0F0"/>
        <bgColor indexed="64"/>
      </patternFill>
    </fill>
    <fill>
      <patternFill patternType="solid">
        <fgColor rgb="FFFFFFFF"/>
        <bgColor rgb="FF000000"/>
      </patternFill>
    </fill>
    <fill>
      <patternFill patternType="solid">
        <fgColor rgb="FFD9D9D9"/>
        <bgColor rgb="FF000000"/>
      </patternFill>
    </fill>
    <fill>
      <patternFill patternType="solid">
        <fgColor rgb="FFFF0000"/>
        <bgColor indexed="64"/>
      </patternFill>
    </fill>
    <fill>
      <patternFill patternType="solid">
        <fgColor rgb="FF0070C0"/>
        <bgColor indexed="64"/>
      </patternFill>
    </fill>
    <fill>
      <patternFill patternType="solid">
        <fgColor theme="9" tint="-0.499984740745262"/>
        <bgColor indexed="64"/>
      </patternFill>
    </fill>
    <fill>
      <patternFill patternType="solid">
        <fgColor rgb="FFFFC7CE"/>
      </patternFill>
    </fill>
    <fill>
      <patternFill patternType="solid">
        <fgColor rgb="FFFFEB9C"/>
      </patternFill>
    </fill>
    <fill>
      <patternFill patternType="solid">
        <fgColor theme="0" tint="-4.9989318521683403E-2"/>
        <bgColor indexed="64"/>
      </patternFill>
    </fill>
    <fill>
      <patternFill patternType="solid">
        <fgColor theme="2"/>
        <bgColor indexed="64"/>
      </patternFill>
    </fill>
    <fill>
      <patternFill patternType="solid">
        <fgColor theme="1" tint="0.249977111117893"/>
        <bgColor indexed="64"/>
      </patternFill>
    </fill>
  </fills>
  <borders count="7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style="thin">
        <color theme="1"/>
      </left>
      <right style="thin">
        <color theme="1"/>
      </right>
      <top/>
      <bottom/>
      <diagonal/>
    </border>
    <border>
      <left style="thin">
        <color indexed="64"/>
      </left>
      <right/>
      <top/>
      <bottom style="thin">
        <color indexed="64"/>
      </bottom>
      <diagonal/>
    </border>
    <border>
      <left style="medium">
        <color indexed="64"/>
      </left>
      <right/>
      <top/>
      <bottom style="thin">
        <color indexed="64"/>
      </bottom>
      <diagonal/>
    </border>
    <border>
      <left style="thin">
        <color indexed="64"/>
      </left>
      <right style="thin">
        <color theme="1"/>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right/>
      <top/>
      <bottom style="thin">
        <color indexed="64"/>
      </bottom>
      <diagonal/>
    </border>
    <border>
      <left style="thin">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n">
        <color theme="2" tint="-0.499984740745262"/>
      </left>
      <right/>
      <top style="thin">
        <color theme="2" tint="-0.499984740745262"/>
      </top>
      <bottom/>
      <diagonal/>
    </border>
    <border>
      <left style="medium">
        <color indexed="64"/>
      </left>
      <right style="thin">
        <color theme="2" tint="-0.499984740745262"/>
      </right>
      <top style="thin">
        <color theme="2" tint="-0.499984740745262"/>
      </top>
      <bottom style="thin">
        <color theme="2" tint="-0.499984740745262"/>
      </bottom>
      <diagonal/>
    </border>
    <border>
      <left style="medium">
        <color indexed="64"/>
      </left>
      <right style="thin">
        <color theme="2" tint="-0.499984740745262"/>
      </right>
      <top style="thin">
        <color theme="2" tint="-0.499984740745262"/>
      </top>
      <bottom/>
      <diagonal/>
    </border>
    <border>
      <left style="medium">
        <color indexed="64"/>
      </left>
      <right style="thin">
        <color theme="2" tint="-0.499984740745262"/>
      </right>
      <top/>
      <bottom style="medium">
        <color indexed="64"/>
      </bottom>
      <diagonal/>
    </border>
    <border>
      <left style="thin">
        <color theme="2" tint="-0.499984740745262"/>
      </left>
      <right style="thin">
        <color theme="2" tint="-0.499984740745262"/>
      </right>
      <top/>
      <bottom style="medium">
        <color indexed="64"/>
      </bottom>
      <diagonal/>
    </border>
    <border>
      <left style="thin">
        <color theme="2" tint="-0.499984740745262"/>
      </left>
      <right/>
      <top/>
      <bottom style="medium">
        <color indexed="64"/>
      </bottom>
      <diagonal/>
    </border>
    <border>
      <left/>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theme="2" tint="-0.499984740745262"/>
      </left>
      <right/>
      <top style="thin">
        <color theme="2" tint="-0.499984740745262"/>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right/>
      <top style="medium">
        <color indexed="64"/>
      </top>
      <bottom style="thin">
        <color indexed="64"/>
      </bottom>
      <diagonal/>
    </border>
    <border>
      <left/>
      <right/>
      <top style="thin">
        <color theme="2" tint="-0.499984740745262"/>
      </top>
      <bottom/>
      <diagonal/>
    </border>
    <border>
      <left/>
      <right/>
      <top style="thin">
        <color indexed="64"/>
      </top>
      <bottom style="thin">
        <color theme="2" tint="-0.499984740745262"/>
      </bottom>
      <diagonal/>
    </border>
    <border>
      <left/>
      <right/>
      <top style="thin">
        <color theme="2" tint="-0.499984740745262"/>
      </top>
      <bottom style="thin">
        <color theme="2" tint="-0.499984740745262"/>
      </bottom>
      <diagonal/>
    </border>
    <border>
      <left/>
      <right/>
      <top/>
      <bottom style="thin">
        <color theme="2" tint="-0.499984740745262"/>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s>
  <cellStyleXfs count="9">
    <xf numFmtId="0" fontId="0" fillId="0" borderId="0"/>
    <xf numFmtId="0" fontId="6" fillId="0" borderId="0"/>
    <xf numFmtId="0" fontId="7" fillId="0" borderId="0"/>
    <xf numFmtId="0" fontId="6" fillId="0" borderId="0"/>
    <xf numFmtId="0" fontId="3" fillId="0" borderId="0"/>
    <xf numFmtId="0" fontId="53" fillId="10" borderId="0" applyNumberFormat="0" applyBorder="0" applyAlignment="0" applyProtection="0"/>
    <xf numFmtId="0" fontId="54" fillId="11" borderId="0" applyNumberFormat="0" applyBorder="0" applyAlignment="0" applyProtection="0"/>
    <xf numFmtId="0" fontId="55" fillId="0" borderId="0" applyNumberFormat="0" applyFill="0" applyBorder="0" applyAlignment="0" applyProtection="0"/>
    <xf numFmtId="0" fontId="2" fillId="0" borderId="0"/>
  </cellStyleXfs>
  <cellXfs count="748">
    <xf numFmtId="0" fontId="0" fillId="0" borderId="0" xfId="0"/>
    <xf numFmtId="0" fontId="7" fillId="2" borderId="0" xfId="0" applyFont="1" applyFill="1"/>
    <xf numFmtId="0" fontId="7" fillId="2" borderId="0" xfId="0" applyFont="1" applyFill="1" applyAlignment="1">
      <alignment wrapText="1"/>
    </xf>
    <xf numFmtId="0" fontId="7" fillId="2" borderId="1" xfId="0" applyFont="1" applyFill="1" applyBorder="1"/>
    <xf numFmtId="0" fontId="7" fillId="2" borderId="1" xfId="0" applyFont="1" applyFill="1" applyBorder="1" applyAlignment="1">
      <alignment vertical="center"/>
    </xf>
    <xf numFmtId="0" fontId="7" fillId="2" borderId="0" xfId="0" applyFont="1" applyFill="1" applyAlignment="1">
      <alignment horizontal="center"/>
    </xf>
    <xf numFmtId="0" fontId="8" fillId="2" borderId="0" xfId="0" applyFont="1" applyFill="1"/>
    <xf numFmtId="0" fontId="7" fillId="2" borderId="0" xfId="0" applyFont="1" applyFill="1" applyAlignment="1">
      <alignment horizontal="left"/>
    </xf>
    <xf numFmtId="0" fontId="7" fillId="2" borderId="1" xfId="0" applyFont="1" applyFill="1" applyBorder="1" applyAlignment="1">
      <alignment vertical="center" wrapText="1"/>
    </xf>
    <xf numFmtId="0" fontId="8" fillId="3"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2" borderId="0" xfId="0" applyFont="1" applyFill="1" applyAlignment="1">
      <alignment vertical="center" wrapText="1"/>
    </xf>
    <xf numFmtId="0" fontId="7" fillId="2" borderId="0" xfId="0" applyFont="1" applyFill="1" applyAlignment="1">
      <alignment horizontal="center" vertical="center" wrapText="1"/>
    </xf>
    <xf numFmtId="0" fontId="8" fillId="2" borderId="0" xfId="0" applyFont="1" applyFill="1" applyAlignment="1">
      <alignment horizontal="center"/>
    </xf>
    <xf numFmtId="0" fontId="7" fillId="2" borderId="13" xfId="0" applyFont="1" applyFill="1" applyBorder="1"/>
    <xf numFmtId="0" fontId="7" fillId="2" borderId="1" xfId="0" applyFont="1" applyFill="1" applyBorder="1" applyAlignment="1">
      <alignment horizontal="left" vertical="center" wrapText="1"/>
    </xf>
    <xf numFmtId="0" fontId="7" fillId="2" borderId="0" xfId="1" applyFont="1" applyFill="1"/>
    <xf numFmtId="0" fontId="7" fillId="2" borderId="0" xfId="0" applyFont="1" applyFill="1" applyAlignment="1">
      <alignment horizontal="left" vertical="center"/>
    </xf>
    <xf numFmtId="0" fontId="6" fillId="2" borderId="13" xfId="0" applyFont="1" applyFill="1" applyBorder="1"/>
    <xf numFmtId="0" fontId="6" fillId="2" borderId="0" xfId="0" applyFont="1" applyFill="1"/>
    <xf numFmtId="0" fontId="8" fillId="2" borderId="0" xfId="0" applyFont="1" applyFill="1" applyAlignment="1">
      <alignment vertical="top"/>
    </xf>
    <xf numFmtId="0" fontId="7" fillId="2" borderId="0" xfId="0" applyFont="1" applyFill="1" applyAlignment="1">
      <alignment vertical="top"/>
    </xf>
    <xf numFmtId="0" fontId="7" fillId="0" borderId="1" xfId="0" applyFont="1" applyBorder="1" applyAlignment="1">
      <alignment horizontal="center" vertical="center"/>
    </xf>
    <xf numFmtId="0" fontId="7" fillId="2" borderId="1" xfId="0" applyFont="1" applyFill="1" applyBorder="1" applyAlignment="1">
      <alignment horizontal="left" vertical="center"/>
    </xf>
    <xf numFmtId="0" fontId="7" fillId="0" borderId="1" xfId="0" applyFont="1" applyBorder="1" applyAlignment="1">
      <alignment vertical="center"/>
    </xf>
    <xf numFmtId="0" fontId="7" fillId="0" borderId="1" xfId="0" applyFont="1" applyBorder="1" applyAlignment="1">
      <alignment horizontal="left" vertical="center" wrapText="1"/>
    </xf>
    <xf numFmtId="0" fontId="6" fillId="2" borderId="1" xfId="0" applyFont="1" applyFill="1" applyBorder="1" applyAlignment="1">
      <alignment vertical="center"/>
    </xf>
    <xf numFmtId="0" fontId="7" fillId="0" borderId="1" xfId="0" applyFont="1" applyBorder="1" applyAlignment="1">
      <alignment vertical="center" wrapText="1"/>
    </xf>
    <xf numFmtId="0" fontId="12" fillId="2" borderId="0" xfId="0" applyFont="1" applyFill="1" applyAlignment="1">
      <alignment horizontal="left" vertical="top"/>
    </xf>
    <xf numFmtId="0" fontId="7" fillId="2" borderId="1" xfId="0" applyFont="1" applyFill="1" applyBorder="1" applyAlignment="1">
      <alignment horizontal="justify" vertical="center" wrapText="1"/>
    </xf>
    <xf numFmtId="0" fontId="7" fillId="0" borderId="1" xfId="0" applyFont="1" applyBorder="1" applyAlignment="1">
      <alignment horizontal="left" vertical="center"/>
    </xf>
    <xf numFmtId="0" fontId="15" fillId="0" borderId="1" xfId="0" applyFont="1" applyBorder="1" applyAlignment="1">
      <alignment horizontal="left" vertical="center" wrapText="1"/>
    </xf>
    <xf numFmtId="0" fontId="15" fillId="2" borderId="1" xfId="0" applyFont="1" applyFill="1" applyBorder="1" applyAlignment="1">
      <alignment horizontal="left" vertical="center" wrapText="1"/>
    </xf>
    <xf numFmtId="0" fontId="7" fillId="2" borderId="0" xfId="0" applyFont="1" applyFill="1" applyAlignment="1">
      <alignment vertical="center"/>
    </xf>
    <xf numFmtId="0" fontId="15" fillId="2" borderId="1" xfId="0" applyFont="1" applyFill="1" applyBorder="1" applyAlignment="1">
      <alignment horizontal="left" vertical="center"/>
    </xf>
    <xf numFmtId="0" fontId="7" fillId="2" borderId="13" xfId="0" applyFont="1" applyFill="1" applyBorder="1" applyAlignment="1">
      <alignment horizontal="left" vertical="top" wrapText="1"/>
    </xf>
    <xf numFmtId="0" fontId="16" fillId="2" borderId="0" xfId="0" applyFont="1" applyFill="1" applyAlignment="1">
      <alignment horizontal="left" vertical="top"/>
    </xf>
    <xf numFmtId="0" fontId="14" fillId="2" borderId="1" xfId="0" applyFont="1" applyFill="1" applyBorder="1" applyAlignment="1">
      <alignment horizontal="left" vertical="center" wrapText="1"/>
    </xf>
    <xf numFmtId="0" fontId="13" fillId="0" borderId="1" xfId="0" applyFont="1" applyBorder="1" applyAlignment="1">
      <alignment horizontal="left" vertical="center" wrapText="1"/>
    </xf>
    <xf numFmtId="0" fontId="21" fillId="0" borderId="0" xfId="0" applyFont="1"/>
    <xf numFmtId="0" fontId="13" fillId="0" borderId="1" xfId="0" applyFont="1" applyBorder="1" applyAlignment="1">
      <alignment vertical="center" wrapText="1"/>
    </xf>
    <xf numFmtId="0" fontId="13" fillId="2" borderId="0" xfId="0" applyFont="1" applyFill="1"/>
    <xf numFmtId="0" fontId="13" fillId="2" borderId="1" xfId="0" applyFont="1" applyFill="1" applyBorder="1" applyAlignment="1">
      <alignment vertical="center"/>
    </xf>
    <xf numFmtId="0" fontId="13" fillId="2" borderId="1" xfId="0" applyFont="1" applyFill="1" applyBorder="1" applyAlignment="1">
      <alignment horizontal="left" vertical="center" wrapText="1"/>
    </xf>
    <xf numFmtId="0" fontId="13" fillId="2" borderId="1" xfId="0" applyFont="1" applyFill="1" applyBorder="1" applyAlignment="1">
      <alignment vertical="center" wrapText="1"/>
    </xf>
    <xf numFmtId="0" fontId="20" fillId="2" borderId="1" xfId="0" applyFont="1" applyFill="1" applyBorder="1" applyAlignment="1">
      <alignment vertical="center"/>
    </xf>
    <xf numFmtId="0" fontId="20" fillId="0" borderId="1" xfId="0" applyFont="1" applyBorder="1" applyAlignment="1">
      <alignment horizontal="left" vertical="center" wrapText="1"/>
    </xf>
    <xf numFmtId="0" fontId="20" fillId="2" borderId="1" xfId="0" applyFont="1" applyFill="1" applyBorder="1" applyAlignment="1">
      <alignment horizontal="left" vertical="center" wrapText="1"/>
    </xf>
    <xf numFmtId="0" fontId="13" fillId="2" borderId="3" xfId="0" applyFont="1" applyFill="1" applyBorder="1" applyAlignment="1">
      <alignment horizontal="left" vertical="center"/>
    </xf>
    <xf numFmtId="0" fontId="13" fillId="2" borderId="1" xfId="0" applyFont="1" applyFill="1" applyBorder="1" applyAlignment="1">
      <alignment horizontal="left" vertical="center"/>
    </xf>
    <xf numFmtId="0" fontId="13" fillId="0" borderId="10" xfId="0" applyFont="1" applyBorder="1" applyAlignment="1">
      <alignment horizontal="left" vertical="center" wrapText="1"/>
    </xf>
    <xf numFmtId="0" fontId="24" fillId="0" borderId="16" xfId="0" applyFont="1" applyBorder="1"/>
    <xf numFmtId="0" fontId="24" fillId="0" borderId="0" xfId="0" applyFont="1"/>
    <xf numFmtId="0" fontId="22" fillId="0" borderId="12" xfId="2" applyFont="1" applyBorder="1" applyAlignment="1">
      <alignment horizontal="center" vertical="center"/>
    </xf>
    <xf numFmtId="0" fontId="22" fillId="0" borderId="23" xfId="2" applyFont="1" applyBorder="1" applyAlignment="1">
      <alignment horizontal="center" vertical="center" wrapText="1"/>
    </xf>
    <xf numFmtId="0" fontId="23" fillId="0" borderId="1" xfId="2" applyFont="1" applyBorder="1" applyAlignment="1">
      <alignment horizontal="center" vertical="center" wrapText="1"/>
    </xf>
    <xf numFmtId="0" fontId="22" fillId="0" borderId="1" xfId="2" applyFont="1" applyBorder="1" applyAlignment="1">
      <alignment horizontal="center" vertical="center" wrapText="1"/>
    </xf>
    <xf numFmtId="0" fontId="23" fillId="0" borderId="1" xfId="2" applyFont="1" applyBorder="1" applyAlignment="1">
      <alignment horizontal="center" vertical="center"/>
    </xf>
    <xf numFmtId="0" fontId="23" fillId="0" borderId="14" xfId="2" applyFont="1" applyBorder="1" applyAlignment="1">
      <alignment horizontal="center" vertical="center" wrapText="1"/>
    </xf>
    <xf numFmtId="0" fontId="23" fillId="0" borderId="23" xfId="2" applyFont="1" applyBorder="1" applyAlignment="1">
      <alignment horizontal="center" vertical="center"/>
    </xf>
    <xf numFmtId="0" fontId="22" fillId="0" borderId="12" xfId="2" applyFont="1" applyBorder="1" applyAlignment="1">
      <alignment horizontal="center" vertical="center" wrapText="1"/>
    </xf>
    <xf numFmtId="0" fontId="23" fillId="0" borderId="12" xfId="2" applyFont="1" applyBorder="1" applyAlignment="1">
      <alignment horizontal="center" vertical="center"/>
    </xf>
    <xf numFmtId="0" fontId="23" fillId="0" borderId="2" xfId="2" applyFont="1" applyBorder="1" applyAlignment="1">
      <alignment horizontal="center" vertical="center" wrapText="1"/>
    </xf>
    <xf numFmtId="0" fontId="23" fillId="0" borderId="5" xfId="2" applyFont="1" applyBorder="1" applyAlignment="1">
      <alignment horizontal="center" vertical="center"/>
    </xf>
    <xf numFmtId="0" fontId="23" fillId="0" borderId="0" xfId="0" applyFont="1"/>
    <xf numFmtId="0" fontId="23" fillId="0" borderId="39" xfId="2" applyFont="1" applyBorder="1" applyAlignment="1">
      <alignment horizontal="center" vertical="center" wrapText="1"/>
    </xf>
    <xf numFmtId="0" fontId="23" fillId="0" borderId="39" xfId="2" applyFont="1" applyBorder="1" applyAlignment="1">
      <alignment horizontal="center" vertical="center"/>
    </xf>
    <xf numFmtId="0" fontId="23" fillId="0" borderId="5" xfId="2" applyFont="1" applyBorder="1" applyAlignment="1">
      <alignment horizontal="center" vertical="center" wrapText="1"/>
    </xf>
    <xf numFmtId="0" fontId="23" fillId="0" borderId="40" xfId="2" applyFont="1" applyBorder="1" applyAlignment="1">
      <alignment horizontal="center" vertical="center"/>
    </xf>
    <xf numFmtId="0" fontId="23" fillId="0" borderId="24" xfId="2" applyFont="1" applyBorder="1" applyAlignment="1">
      <alignment horizontal="center" vertical="center" wrapText="1"/>
    </xf>
    <xf numFmtId="0" fontId="22" fillId="0" borderId="1" xfId="2" applyFont="1" applyBorder="1" applyAlignment="1">
      <alignment vertical="center" wrapText="1"/>
    </xf>
    <xf numFmtId="0" fontId="18" fillId="2" borderId="0" xfId="1" applyFont="1" applyFill="1"/>
    <xf numFmtId="0" fontId="17" fillId="3" borderId="6" xfId="1" applyFont="1" applyFill="1" applyBorder="1" applyAlignment="1">
      <alignment horizontal="center"/>
    </xf>
    <xf numFmtId="0" fontId="17" fillId="3" borderId="8" xfId="1" applyFont="1" applyFill="1" applyBorder="1" applyAlignment="1">
      <alignment horizontal="center"/>
    </xf>
    <xf numFmtId="0" fontId="17" fillId="3" borderId="7" xfId="1" applyFont="1" applyFill="1" applyBorder="1" applyAlignment="1">
      <alignment horizontal="center"/>
    </xf>
    <xf numFmtId="0" fontId="18" fillId="2" borderId="9" xfId="1" applyFont="1" applyFill="1" applyBorder="1" applyAlignment="1">
      <alignment wrapText="1"/>
    </xf>
    <xf numFmtId="0" fontId="18" fillId="2" borderId="9" xfId="1" applyFont="1" applyFill="1" applyBorder="1"/>
    <xf numFmtId="0" fontId="18" fillId="2" borderId="9" xfId="1" applyFont="1" applyFill="1" applyBorder="1" applyAlignment="1">
      <alignment vertical="center" wrapText="1"/>
    </xf>
    <xf numFmtId="0" fontId="18" fillId="0" borderId="9" xfId="1" quotePrefix="1" applyFont="1" applyBorder="1" applyAlignment="1">
      <alignment vertical="center" wrapText="1"/>
    </xf>
    <xf numFmtId="0" fontId="18" fillId="2" borderId="43" xfId="1" applyFont="1" applyFill="1" applyBorder="1"/>
    <xf numFmtId="0" fontId="18" fillId="2" borderId="15" xfId="1" applyFont="1" applyFill="1" applyBorder="1" applyAlignment="1">
      <alignment wrapText="1"/>
    </xf>
    <xf numFmtId="0" fontId="18" fillId="2" borderId="41" xfId="1" applyFont="1" applyFill="1" applyBorder="1" applyAlignment="1">
      <alignment horizontal="center" vertical="center"/>
    </xf>
    <xf numFmtId="0" fontId="18" fillId="2" borderId="45" xfId="1" applyFont="1" applyFill="1" applyBorder="1" applyAlignment="1">
      <alignment horizontal="center" vertical="center"/>
    </xf>
    <xf numFmtId="0" fontId="18" fillId="0" borderId="45" xfId="1" applyFont="1" applyBorder="1" applyAlignment="1">
      <alignment horizontal="center" vertical="center"/>
    </xf>
    <xf numFmtId="0" fontId="18" fillId="0" borderId="21" xfId="1" applyFont="1" applyBorder="1" applyAlignment="1">
      <alignment horizontal="center" vertical="center"/>
    </xf>
    <xf numFmtId="0" fontId="18" fillId="0" borderId="34" xfId="1" applyFont="1" applyBorder="1" applyAlignment="1">
      <alignment horizontal="center" vertical="center"/>
    </xf>
    <xf numFmtId="17" fontId="18" fillId="2" borderId="16" xfId="1" applyNumberFormat="1" applyFont="1" applyFill="1" applyBorder="1" applyAlignment="1">
      <alignment horizontal="center" vertical="center"/>
    </xf>
    <xf numFmtId="0" fontId="18" fillId="2" borderId="19" xfId="1" applyFont="1" applyFill="1" applyBorder="1" applyAlignment="1">
      <alignment wrapText="1"/>
    </xf>
    <xf numFmtId="164" fontId="18" fillId="2" borderId="4" xfId="1" applyNumberFormat="1" applyFont="1" applyFill="1" applyBorder="1" applyAlignment="1">
      <alignment horizontal="center" vertical="center"/>
    </xf>
    <xf numFmtId="14" fontId="18" fillId="2" borderId="2" xfId="1" applyNumberFormat="1" applyFont="1" applyFill="1" applyBorder="1" applyAlignment="1">
      <alignment horizontal="center" vertical="center"/>
    </xf>
    <xf numFmtId="14" fontId="18" fillId="0" borderId="2" xfId="1" applyNumberFormat="1" applyFont="1" applyBorder="1" applyAlignment="1">
      <alignment horizontal="center" vertical="center"/>
    </xf>
    <xf numFmtId="14" fontId="18" fillId="2" borderId="44" xfId="1" applyNumberFormat="1" applyFont="1" applyFill="1" applyBorder="1" applyAlignment="1">
      <alignment horizontal="center" vertical="center"/>
    </xf>
    <xf numFmtId="14" fontId="18" fillId="2" borderId="6" xfId="1" applyNumberFormat="1" applyFont="1" applyFill="1" applyBorder="1" applyAlignment="1">
      <alignment horizontal="center" vertical="center"/>
    </xf>
    <xf numFmtId="0" fontId="18" fillId="2" borderId="47" xfId="0" applyFont="1" applyFill="1" applyBorder="1" applyAlignment="1">
      <alignment wrapText="1"/>
    </xf>
    <xf numFmtId="0" fontId="18" fillId="0" borderId="5" xfId="2" applyFont="1" applyBorder="1"/>
    <xf numFmtId="0" fontId="18" fillId="0" borderId="1" xfId="2" applyFont="1" applyBorder="1"/>
    <xf numFmtId="0" fontId="7" fillId="0" borderId="0" xfId="0" applyFont="1" applyAlignment="1">
      <alignment vertical="center"/>
    </xf>
    <xf numFmtId="0" fontId="7" fillId="0" borderId="0" xfId="0" applyFont="1" applyAlignment="1">
      <alignment wrapText="1"/>
    </xf>
    <xf numFmtId="0" fontId="13" fillId="0" borderId="0" xfId="0" applyFont="1" applyAlignment="1">
      <alignment horizontal="center" vertical="center"/>
    </xf>
    <xf numFmtId="0" fontId="7" fillId="2" borderId="1" xfId="0" applyFont="1" applyFill="1" applyBorder="1" applyAlignment="1">
      <alignment horizontal="center" vertical="center" wrapText="1"/>
    </xf>
    <xf numFmtId="0" fontId="23" fillId="0" borderId="20" xfId="2" applyFont="1" applyBorder="1" applyAlignment="1">
      <alignment horizontal="center" vertical="center" wrapText="1"/>
    </xf>
    <xf numFmtId="0" fontId="23" fillId="0" borderId="10" xfId="2" applyFont="1" applyBorder="1" applyAlignment="1">
      <alignment horizontal="center" vertical="center" wrapText="1"/>
    </xf>
    <xf numFmtId="0" fontId="23" fillId="0" borderId="33" xfId="2" applyFont="1" applyBorder="1" applyAlignment="1">
      <alignment horizontal="center" vertical="center" wrapText="1"/>
    </xf>
    <xf numFmtId="0" fontId="23" fillId="0" borderId="3" xfId="2" applyFont="1" applyBorder="1" applyAlignment="1">
      <alignment horizontal="center" vertical="center"/>
    </xf>
    <xf numFmtId="0" fontId="16" fillId="0" borderId="18" xfId="2" applyFont="1" applyBorder="1" applyAlignment="1">
      <alignment vertical="center" wrapText="1"/>
    </xf>
    <xf numFmtId="0" fontId="12" fillId="0" borderId="18" xfId="2" applyFont="1" applyBorder="1" applyAlignment="1">
      <alignment vertical="center" wrapText="1"/>
    </xf>
    <xf numFmtId="0" fontId="12" fillId="0" borderId="18" xfId="2" applyFont="1" applyBorder="1" applyAlignment="1">
      <alignment horizontal="center" vertical="center" wrapText="1"/>
    </xf>
    <xf numFmtId="0" fontId="16" fillId="0" borderId="18" xfId="2" applyFont="1" applyBorder="1" applyAlignment="1">
      <alignment horizontal="center" vertical="center" wrapText="1"/>
    </xf>
    <xf numFmtId="0" fontId="29" fillId="0" borderId="0" xfId="0" applyFont="1"/>
    <xf numFmtId="0" fontId="16" fillId="0" borderId="1" xfId="2" applyFont="1" applyBorder="1" applyAlignment="1">
      <alignment vertical="center" wrapText="1"/>
    </xf>
    <xf numFmtId="0" fontId="12" fillId="0" borderId="1" xfId="2" applyFont="1" applyBorder="1" applyAlignment="1">
      <alignment vertical="center" wrapText="1"/>
    </xf>
    <xf numFmtId="0" fontId="12" fillId="0" borderId="1" xfId="2" applyFont="1" applyBorder="1" applyAlignment="1">
      <alignment horizontal="center" vertical="center" wrapText="1"/>
    </xf>
    <xf numFmtId="0" fontId="16" fillId="0" borderId="1" xfId="2" applyFont="1" applyBorder="1" applyAlignment="1">
      <alignment horizontal="center" vertical="center" wrapText="1"/>
    </xf>
    <xf numFmtId="0" fontId="12" fillId="4" borderId="0" xfId="2" applyFont="1" applyFill="1" applyAlignment="1">
      <alignment wrapText="1"/>
    </xf>
    <xf numFmtId="0" fontId="12" fillId="0" borderId="16" xfId="2" applyFont="1" applyBorder="1" applyAlignment="1">
      <alignment horizontal="center" vertical="center" wrapText="1"/>
    </xf>
    <xf numFmtId="0" fontId="12" fillId="0" borderId="2" xfId="2" applyFont="1" applyBorder="1" applyAlignment="1">
      <alignment horizontal="center" vertical="center" wrapText="1"/>
    </xf>
    <xf numFmtId="0" fontId="16" fillId="0" borderId="10" xfId="2" applyFont="1" applyBorder="1" applyAlignment="1">
      <alignment vertical="center" wrapText="1"/>
    </xf>
    <xf numFmtId="0" fontId="12" fillId="0" borderId="10" xfId="2" applyFont="1" applyBorder="1" applyAlignment="1">
      <alignment vertical="center" wrapText="1"/>
    </xf>
    <xf numFmtId="0" fontId="12" fillId="0" borderId="32" xfId="2" applyFont="1" applyBorder="1" applyAlignment="1">
      <alignment horizontal="center" vertical="center" wrapText="1"/>
    </xf>
    <xf numFmtId="0" fontId="16" fillId="0" borderId="33" xfId="2" applyFont="1" applyBorder="1" applyAlignment="1">
      <alignment vertical="center" wrapText="1"/>
    </xf>
    <xf numFmtId="0" fontId="12" fillId="0" borderId="33" xfId="2" applyFont="1" applyBorder="1" applyAlignment="1">
      <alignment vertical="center" wrapText="1"/>
    </xf>
    <xf numFmtId="0" fontId="12" fillId="0" borderId="23" xfId="2" applyFont="1" applyBorder="1" applyAlignment="1">
      <alignment horizontal="center" vertical="center" wrapText="1"/>
    </xf>
    <xf numFmtId="0" fontId="16" fillId="0" borderId="23" xfId="2" applyFont="1" applyBorder="1" applyAlignment="1">
      <alignment horizontal="center" vertical="center" wrapText="1"/>
    </xf>
    <xf numFmtId="0" fontId="3" fillId="0" borderId="0" xfId="4"/>
    <xf numFmtId="0" fontId="7" fillId="2" borderId="0" xfId="1" applyFont="1" applyFill="1" applyAlignment="1">
      <alignment horizontal="center"/>
    </xf>
    <xf numFmtId="0" fontId="32" fillId="0" borderId="0" xfId="4" applyFont="1"/>
    <xf numFmtId="0" fontId="7" fillId="0" borderId="0" xfId="1" applyFont="1"/>
    <xf numFmtId="0" fontId="7" fillId="0" borderId="1" xfId="1" applyFont="1" applyBorder="1" applyAlignment="1">
      <alignment horizontal="center"/>
    </xf>
    <xf numFmtId="0" fontId="7" fillId="0" borderId="1" xfId="1" applyFont="1" applyBorder="1"/>
    <xf numFmtId="0" fontId="8" fillId="3" borderId="14" xfId="2" applyFont="1" applyFill="1" applyBorder="1" applyAlignment="1">
      <alignment horizontal="center" vertical="center" wrapText="1"/>
    </xf>
    <xf numFmtId="0" fontId="6" fillId="0" borderId="0" xfId="1"/>
    <xf numFmtId="0" fontId="34" fillId="3" borderId="1" xfId="2" applyFont="1" applyFill="1" applyBorder="1" applyAlignment="1">
      <alignment horizontal="center" vertical="center" wrapText="1"/>
    </xf>
    <xf numFmtId="0" fontId="33" fillId="2" borderId="1" xfId="4" applyFont="1" applyFill="1" applyBorder="1" applyAlignment="1">
      <alignment horizontal="center" vertical="center"/>
    </xf>
    <xf numFmtId="0" fontId="33" fillId="2" borderId="1" xfId="1" applyFont="1" applyFill="1" applyBorder="1" applyAlignment="1">
      <alignment horizontal="center" vertical="center"/>
    </xf>
    <xf numFmtId="0" fontId="36" fillId="0" borderId="0" xfId="4" applyFont="1"/>
    <xf numFmtId="0" fontId="33" fillId="2" borderId="1" xfId="4" applyFont="1" applyFill="1" applyBorder="1" applyAlignment="1">
      <alignment vertical="center"/>
    </xf>
    <xf numFmtId="0" fontId="33" fillId="0" borderId="1" xfId="4" applyFont="1" applyBorder="1" applyAlignment="1">
      <alignment horizontal="left" vertical="center" wrapText="1"/>
    </xf>
    <xf numFmtId="0" fontId="37" fillId="2" borderId="1" xfId="4" applyFont="1" applyFill="1" applyBorder="1" applyAlignment="1">
      <alignment horizontal="left" vertical="center" wrapText="1"/>
    </xf>
    <xf numFmtId="0" fontId="33" fillId="0" borderId="38" xfId="1" applyFont="1" applyBorder="1" applyAlignment="1">
      <alignment vertical="center" wrapText="1"/>
    </xf>
    <xf numFmtId="0" fontId="38" fillId="0" borderId="0" xfId="4" applyFont="1"/>
    <xf numFmtId="0" fontId="34" fillId="3" borderId="1" xfId="4" applyFont="1" applyFill="1" applyBorder="1" applyAlignment="1">
      <alignment horizontal="center" vertical="center"/>
    </xf>
    <xf numFmtId="0" fontId="33" fillId="0" borderId="1" xfId="4" applyFont="1" applyBorder="1" applyAlignment="1">
      <alignment horizontal="center" vertical="center" wrapText="1"/>
    </xf>
    <xf numFmtId="0" fontId="33" fillId="0" borderId="1" xfId="1" applyFont="1" applyBorder="1" applyAlignment="1">
      <alignment horizontal="center" vertical="center"/>
    </xf>
    <xf numFmtId="0" fontId="33" fillId="2" borderId="1" xfId="4" applyFont="1" applyFill="1" applyBorder="1" applyAlignment="1">
      <alignment horizontal="center" vertical="center" wrapText="1"/>
    </xf>
    <xf numFmtId="0" fontId="33" fillId="2" borderId="1" xfId="4" applyFont="1" applyFill="1" applyBorder="1" applyAlignment="1">
      <alignment horizontal="left" vertical="center" wrapText="1"/>
    </xf>
    <xf numFmtId="0" fontId="33" fillId="0" borderId="1" xfId="4" applyFont="1" applyBorder="1" applyAlignment="1">
      <alignment vertical="center" wrapText="1"/>
    </xf>
    <xf numFmtId="0" fontId="33" fillId="2" borderId="1" xfId="4" applyFont="1" applyFill="1" applyBorder="1" applyAlignment="1">
      <alignment vertical="center" wrapText="1"/>
    </xf>
    <xf numFmtId="0" fontId="33" fillId="0" borderId="1" xfId="4" applyFont="1" applyBorder="1" applyAlignment="1">
      <alignment vertical="center"/>
    </xf>
    <xf numFmtId="0" fontId="33" fillId="0" borderId="1" xfId="4" applyFont="1" applyBorder="1" applyAlignment="1">
      <alignment horizontal="left" vertical="top" wrapText="1"/>
    </xf>
    <xf numFmtId="0" fontId="33" fillId="0" borderId="1" xfId="1" applyFont="1" applyBorder="1" applyAlignment="1">
      <alignment horizontal="left" vertical="center"/>
    </xf>
    <xf numFmtId="0" fontId="33" fillId="0" borderId="1" xfId="1" applyFont="1" applyBorder="1" applyAlignment="1">
      <alignment horizontal="left" vertical="center" wrapText="1"/>
    </xf>
    <xf numFmtId="0" fontId="33" fillId="0" borderId="10" xfId="1" applyFont="1" applyBorder="1" applyAlignment="1">
      <alignment vertical="center"/>
    </xf>
    <xf numFmtId="0" fontId="33" fillId="2" borderId="1" xfId="1" applyFont="1" applyFill="1" applyBorder="1" applyAlignment="1">
      <alignment horizontal="left" vertical="center" wrapText="1"/>
    </xf>
    <xf numFmtId="0" fontId="33" fillId="0" borderId="1" xfId="1" applyFont="1" applyBorder="1" applyAlignment="1">
      <alignment vertical="top" wrapText="1"/>
    </xf>
    <xf numFmtId="0" fontId="39" fillId="2" borderId="1" xfId="4" applyFont="1" applyFill="1" applyBorder="1" applyAlignment="1">
      <alignment vertical="center" wrapText="1"/>
    </xf>
    <xf numFmtId="0" fontId="33" fillId="0" borderId="10" xfId="1" applyFont="1" applyBorder="1" applyAlignment="1">
      <alignment horizontal="left" vertical="center"/>
    </xf>
    <xf numFmtId="0" fontId="37" fillId="0" borderId="1" xfId="4" applyFont="1" applyBorder="1" applyAlignment="1">
      <alignment horizontal="left" vertical="center" wrapText="1"/>
    </xf>
    <xf numFmtId="0" fontId="40" fillId="0" borderId="0" xfId="4" applyFont="1"/>
    <xf numFmtId="0" fontId="33" fillId="2" borderId="0" xfId="1" applyFont="1" applyFill="1"/>
    <xf numFmtId="0" fontId="34" fillId="2" borderId="0" xfId="1" applyFont="1" applyFill="1"/>
    <xf numFmtId="0" fontId="41" fillId="0" borderId="1" xfId="2" applyFont="1" applyBorder="1"/>
    <xf numFmtId="0" fontId="42" fillId="0" borderId="1" xfId="2" applyFont="1" applyBorder="1"/>
    <xf numFmtId="0" fontId="33" fillId="2" borderId="0" xfId="1" applyFont="1" applyFill="1" applyAlignment="1">
      <alignment horizontal="center"/>
    </xf>
    <xf numFmtId="0" fontId="34" fillId="3" borderId="1" xfId="4" applyFont="1" applyFill="1" applyBorder="1" applyAlignment="1">
      <alignment horizontal="center" vertical="center" wrapText="1"/>
    </xf>
    <xf numFmtId="0" fontId="34" fillId="3" borderId="1" xfId="1" applyFont="1" applyFill="1" applyBorder="1" applyAlignment="1">
      <alignment horizontal="center" vertical="center" wrapText="1"/>
    </xf>
    <xf numFmtId="0" fontId="33" fillId="0" borderId="1" xfId="1" applyFont="1" applyBorder="1" applyAlignment="1">
      <alignment vertical="center" wrapText="1"/>
    </xf>
    <xf numFmtId="0" fontId="33" fillId="5" borderId="0" xfId="1" applyFont="1" applyFill="1"/>
    <xf numFmtId="0" fontId="43" fillId="0" borderId="0" xfId="1" applyFont="1"/>
    <xf numFmtId="0" fontId="33" fillId="5" borderId="38" xfId="1" applyFont="1" applyFill="1" applyBorder="1" applyAlignment="1">
      <alignment horizontal="center" vertical="center"/>
    </xf>
    <xf numFmtId="0" fontId="33" fillId="5" borderId="0" xfId="1" applyFont="1" applyFill="1" applyAlignment="1">
      <alignment horizontal="center" vertical="center"/>
    </xf>
    <xf numFmtId="0" fontId="33" fillId="0" borderId="0" xfId="1" applyFont="1"/>
    <xf numFmtId="0" fontId="34" fillId="6" borderId="10" xfId="1" applyFont="1" applyFill="1" applyBorder="1" applyAlignment="1">
      <alignment horizontal="center" vertical="center"/>
    </xf>
    <xf numFmtId="0" fontId="33" fillId="5" borderId="0" xfId="1" applyFont="1" applyFill="1" applyAlignment="1">
      <alignment horizontal="center"/>
    </xf>
    <xf numFmtId="0" fontId="33" fillId="5" borderId="38" xfId="1" applyFont="1" applyFill="1" applyBorder="1" applyAlignment="1">
      <alignment vertical="center"/>
    </xf>
    <xf numFmtId="0" fontId="33" fillId="0" borderId="38" xfId="1" applyFont="1" applyBorder="1" applyAlignment="1">
      <alignment horizontal="left" vertical="center" wrapText="1"/>
    </xf>
    <xf numFmtId="0" fontId="37" fillId="5" borderId="38" xfId="1" applyFont="1" applyFill="1" applyBorder="1" applyAlignment="1">
      <alignment horizontal="left" vertical="center" wrapText="1"/>
    </xf>
    <xf numFmtId="0" fontId="39" fillId="5" borderId="38" xfId="1" applyFont="1" applyFill="1" applyBorder="1" applyAlignment="1">
      <alignment vertical="center"/>
    </xf>
    <xf numFmtId="0" fontId="33" fillId="0" borderId="0" xfId="1" applyFont="1" applyAlignment="1">
      <alignment horizontal="left" vertical="center"/>
    </xf>
    <xf numFmtId="0" fontId="33" fillId="0" borderId="0" xfId="1" applyFont="1" applyAlignment="1">
      <alignment horizontal="left" vertical="center" wrapText="1"/>
    </xf>
    <xf numFmtId="0" fontId="37" fillId="0" borderId="0" xfId="1" applyFont="1" applyAlignment="1">
      <alignment horizontal="left" vertical="center" wrapText="1"/>
    </xf>
    <xf numFmtId="0" fontId="34" fillId="5" borderId="0" xfId="1" applyFont="1" applyFill="1"/>
    <xf numFmtId="0" fontId="34" fillId="6" borderId="10" xfId="1" applyFont="1" applyFill="1" applyBorder="1" applyAlignment="1">
      <alignment horizontal="center" vertical="center" wrapText="1"/>
    </xf>
    <xf numFmtId="0" fontId="33" fillId="0" borderId="1" xfId="4" applyFont="1" applyBorder="1" applyAlignment="1">
      <alignment horizontal="center" vertical="center"/>
    </xf>
    <xf numFmtId="0" fontId="33" fillId="2" borderId="1" xfId="1" applyFont="1" applyFill="1" applyBorder="1" applyAlignment="1">
      <alignment horizontal="center" vertical="center" wrapText="1"/>
    </xf>
    <xf numFmtId="0" fontId="37" fillId="2" borderId="1" xfId="1" applyFont="1" applyFill="1" applyBorder="1" applyAlignment="1">
      <alignment horizontal="left" vertical="center" wrapText="1"/>
    </xf>
    <xf numFmtId="0" fontId="37" fillId="2" borderId="1" xfId="4" applyFont="1" applyFill="1" applyBorder="1" applyAlignment="1">
      <alignment vertical="center"/>
    </xf>
    <xf numFmtId="0" fontId="33" fillId="0" borderId="10" xfId="4" applyFont="1" applyBorder="1" applyAlignment="1">
      <alignment vertical="center"/>
    </xf>
    <xf numFmtId="0" fontId="37" fillId="0" borderId="1" xfId="1" applyFont="1" applyBorder="1" applyAlignment="1">
      <alignment horizontal="left" vertical="center" wrapText="1"/>
    </xf>
    <xf numFmtId="0" fontId="33" fillId="2" borderId="0" xfId="0" applyFont="1" applyFill="1" applyAlignment="1">
      <alignment horizontal="center" vertical="center"/>
    </xf>
    <xf numFmtId="0" fontId="33" fillId="2" borderId="1" xfId="0" applyFont="1" applyFill="1" applyBorder="1" applyAlignment="1">
      <alignment horizontal="center" vertical="center"/>
    </xf>
    <xf numFmtId="0" fontId="33" fillId="2" borderId="0" xfId="0" applyFont="1" applyFill="1"/>
    <xf numFmtId="0" fontId="33" fillId="0" borderId="1" xfId="0" applyFont="1" applyBorder="1" applyAlignment="1">
      <alignment horizontal="left" vertical="center" wrapText="1"/>
    </xf>
    <xf numFmtId="0" fontId="33" fillId="2" borderId="0" xfId="0" applyFont="1" applyFill="1" applyAlignment="1">
      <alignment vertical="center"/>
    </xf>
    <xf numFmtId="0" fontId="33" fillId="0" borderId="1" xfId="0" applyFont="1" applyBorder="1" applyAlignment="1">
      <alignment horizontal="center" vertical="center"/>
    </xf>
    <xf numFmtId="0" fontId="33" fillId="0" borderId="1" xfId="0" applyFont="1" applyBorder="1" applyAlignment="1">
      <alignment horizontal="center" vertical="center" wrapText="1"/>
    </xf>
    <xf numFmtId="0" fontId="33" fillId="2" borderId="0" xfId="0" applyFont="1" applyFill="1" applyAlignment="1">
      <alignment horizontal="center"/>
    </xf>
    <xf numFmtId="0" fontId="44" fillId="0" borderId="1" xfId="0" applyFont="1" applyBorder="1" applyAlignment="1">
      <alignment horizontal="left" vertical="center" wrapText="1"/>
    </xf>
    <xf numFmtId="0" fontId="19" fillId="0" borderId="1" xfId="2" applyFont="1" applyBorder="1"/>
    <xf numFmtId="0" fontId="45" fillId="0" borderId="3" xfId="0" applyFont="1" applyBorder="1" applyAlignment="1">
      <alignment vertical="center"/>
    </xf>
    <xf numFmtId="0" fontId="46" fillId="0" borderId="1" xfId="0" applyFont="1" applyBorder="1" applyAlignment="1">
      <alignment vertical="center" wrapText="1"/>
    </xf>
    <xf numFmtId="0" fontId="45" fillId="0" borderId="10" xfId="0" applyFont="1" applyBorder="1" applyAlignment="1">
      <alignment vertical="center" wrapText="1"/>
    </xf>
    <xf numFmtId="0" fontId="45" fillId="0" borderId="0" xfId="0" applyFont="1" applyAlignment="1">
      <alignment vertical="center" wrapText="1"/>
    </xf>
    <xf numFmtId="0" fontId="45" fillId="0" borderId="1" xfId="0" applyFont="1" applyBorder="1" applyAlignment="1">
      <alignment vertical="center" wrapText="1"/>
    </xf>
    <xf numFmtId="0" fontId="46" fillId="0" borderId="1" xfId="0" applyFont="1" applyBorder="1" applyAlignment="1">
      <alignment vertical="center"/>
    </xf>
    <xf numFmtId="0" fontId="33" fillId="2" borderId="0" xfId="0" applyFont="1" applyFill="1" applyAlignment="1">
      <alignment horizontal="left" vertical="center"/>
    </xf>
    <xf numFmtId="0" fontId="33" fillId="2" borderId="0" xfId="0" applyFont="1" applyFill="1" applyAlignment="1">
      <alignment horizontal="left"/>
    </xf>
    <xf numFmtId="0" fontId="33" fillId="0" borderId="0" xfId="0" applyFont="1" applyAlignment="1">
      <alignment horizontal="left" vertical="center" wrapText="1"/>
    </xf>
    <xf numFmtId="0" fontId="13" fillId="2" borderId="0" xfId="0" applyFont="1" applyFill="1" applyAlignment="1">
      <alignment horizontal="left" vertical="center" wrapText="1"/>
    </xf>
    <xf numFmtId="0" fontId="13" fillId="2" borderId="0" xfId="0" applyFont="1" applyFill="1" applyAlignment="1">
      <alignment horizontal="left" vertical="center"/>
    </xf>
    <xf numFmtId="0" fontId="7" fillId="2" borderId="0" xfId="0" applyFont="1" applyFill="1" applyAlignment="1">
      <alignment horizontal="center" vertical="center"/>
    </xf>
    <xf numFmtId="0" fontId="13" fillId="2" borderId="0" xfId="0" applyFont="1" applyFill="1" applyAlignment="1">
      <alignment horizontal="center" vertical="center"/>
    </xf>
    <xf numFmtId="0" fontId="33" fillId="0" borderId="10" xfId="0" applyFont="1" applyBorder="1" applyAlignment="1">
      <alignment vertical="center"/>
    </xf>
    <xf numFmtId="0" fontId="33" fillId="0" borderId="1" xfId="0" applyFont="1" applyBorder="1" applyAlignment="1">
      <alignment vertical="top" wrapText="1"/>
    </xf>
    <xf numFmtId="0" fontId="33" fillId="2" borderId="1" xfId="0" applyFont="1" applyFill="1" applyBorder="1"/>
    <xf numFmtId="0" fontId="33" fillId="0" borderId="10" xfId="0" applyFont="1" applyBorder="1" applyAlignment="1">
      <alignment horizontal="left" vertical="center"/>
    </xf>
    <xf numFmtId="0" fontId="33" fillId="0" borderId="1" xfId="0" applyFont="1" applyBorder="1" applyAlignment="1">
      <alignment horizontal="left" vertical="center"/>
    </xf>
    <xf numFmtId="0" fontId="37" fillId="0" borderId="1" xfId="0" applyFont="1" applyBorder="1" applyAlignment="1">
      <alignment horizontal="left" vertical="center" wrapText="1"/>
    </xf>
    <xf numFmtId="0" fontId="33" fillId="0" borderId="10" xfId="0" applyFont="1" applyBorder="1" applyAlignment="1">
      <alignment horizontal="left" vertical="center" wrapText="1"/>
    </xf>
    <xf numFmtId="0" fontId="48" fillId="3" borderId="1" xfId="0" applyFont="1" applyFill="1" applyBorder="1" applyAlignment="1">
      <alignment horizontal="center" vertical="top" wrapText="1"/>
    </xf>
    <xf numFmtId="0" fontId="7" fillId="2" borderId="1" xfId="1" applyFont="1" applyFill="1" applyBorder="1" applyAlignment="1">
      <alignment horizontal="left" vertical="center" wrapText="1"/>
    </xf>
    <xf numFmtId="0" fontId="33" fillId="2" borderId="1" xfId="0" applyFont="1" applyFill="1" applyBorder="1" applyAlignment="1">
      <alignment horizontal="center" vertical="center" wrapText="1"/>
    </xf>
    <xf numFmtId="0" fontId="7" fillId="2" borderId="0" xfId="0" applyFont="1" applyFill="1" applyAlignment="1">
      <alignment horizontal="left" vertical="center" wrapText="1"/>
    </xf>
    <xf numFmtId="0" fontId="15" fillId="2" borderId="0" xfId="0" applyFont="1" applyFill="1" applyAlignment="1">
      <alignment horizontal="left" vertical="center" wrapText="1"/>
    </xf>
    <xf numFmtId="0" fontId="33" fillId="2" borderId="0" xfId="0" applyFont="1" applyFill="1" applyAlignment="1">
      <alignment horizontal="center" vertical="center" wrapText="1"/>
    </xf>
    <xf numFmtId="0" fontId="33" fillId="2" borderId="1" xfId="1" applyFont="1" applyFill="1" applyBorder="1" applyAlignment="1">
      <alignment vertical="center" wrapText="1"/>
    </xf>
    <xf numFmtId="0" fontId="33" fillId="2" borderId="1" xfId="1" applyFont="1" applyFill="1" applyBorder="1" applyAlignment="1">
      <alignment vertical="center"/>
    </xf>
    <xf numFmtId="0" fontId="33" fillId="0" borderId="1" xfId="0" applyFont="1" applyBorder="1" applyAlignment="1">
      <alignment vertical="center" wrapText="1"/>
    </xf>
    <xf numFmtId="0" fontId="7" fillId="0" borderId="0" xfId="0" applyFont="1" applyAlignment="1">
      <alignment vertical="center" wrapText="1"/>
    </xf>
    <xf numFmtId="0" fontId="7" fillId="2" borderId="0" xfId="1" applyFont="1" applyFill="1" applyAlignment="1">
      <alignment wrapText="1"/>
    </xf>
    <xf numFmtId="0" fontId="31" fillId="2" borderId="0" xfId="1" applyFont="1" applyFill="1"/>
    <xf numFmtId="0" fontId="8" fillId="3" borderId="1" xfId="1" applyFont="1" applyFill="1" applyBorder="1" applyAlignment="1">
      <alignment horizontal="center" vertical="center"/>
    </xf>
    <xf numFmtId="0" fontId="8" fillId="3" borderId="1" xfId="1" applyFont="1" applyFill="1" applyBorder="1" applyAlignment="1">
      <alignment horizontal="center" vertical="center" wrapText="1"/>
    </xf>
    <xf numFmtId="0" fontId="7" fillId="2" borderId="0" xfId="1" applyFont="1" applyFill="1" applyAlignment="1">
      <alignment vertical="center" wrapText="1"/>
    </xf>
    <xf numFmtId="0" fontId="33" fillId="2" borderId="0" xfId="0" applyFont="1" applyFill="1" applyAlignment="1">
      <alignment vertical="center" wrapText="1"/>
    </xf>
    <xf numFmtId="0" fontId="33" fillId="2" borderId="0" xfId="0" applyFont="1" applyFill="1" applyAlignment="1">
      <alignment horizontal="right"/>
    </xf>
    <xf numFmtId="0" fontId="34" fillId="3" borderId="1" xfId="0" applyFont="1" applyFill="1" applyBorder="1" applyAlignment="1">
      <alignment horizontal="center" vertical="center" wrapText="1"/>
    </xf>
    <xf numFmtId="0" fontId="7" fillId="0" borderId="0" xfId="0" applyFont="1" applyAlignment="1">
      <alignment horizontal="left" vertical="center" wrapText="1"/>
    </xf>
    <xf numFmtId="0" fontId="33" fillId="2" borderId="1" xfId="0" applyFont="1" applyFill="1" applyBorder="1" applyAlignment="1">
      <alignment vertical="center" wrapText="1"/>
    </xf>
    <xf numFmtId="0" fontId="34" fillId="2" borderId="0" xfId="0" applyFont="1" applyFill="1" applyAlignment="1">
      <alignment horizontal="center"/>
    </xf>
    <xf numFmtId="0" fontId="34" fillId="0" borderId="0" xfId="1" applyFont="1"/>
    <xf numFmtId="0" fontId="7" fillId="0" borderId="0" xfId="1" applyFont="1" applyAlignment="1">
      <alignment horizontal="center"/>
    </xf>
    <xf numFmtId="0" fontId="33" fillId="0" borderId="10" xfId="4" applyFont="1" applyBorder="1" applyAlignment="1">
      <alignment horizontal="left" vertical="center" wrapText="1"/>
    </xf>
    <xf numFmtId="0" fontId="33" fillId="2" borderId="10" xfId="4" applyFont="1" applyFill="1" applyBorder="1" applyAlignment="1">
      <alignment horizontal="left" vertical="center" wrapText="1"/>
    </xf>
    <xf numFmtId="0" fontId="33" fillId="0" borderId="10" xfId="1" applyFont="1" applyBorder="1" applyAlignment="1">
      <alignment horizontal="left" vertical="center" wrapText="1"/>
    </xf>
    <xf numFmtId="0" fontId="33" fillId="0" borderId="1" xfId="1" applyFont="1" applyBorder="1" applyAlignment="1">
      <alignment vertical="center"/>
    </xf>
    <xf numFmtId="0" fontId="51" fillId="5" borderId="0" xfId="0" applyFont="1" applyFill="1"/>
    <xf numFmtId="0" fontId="48" fillId="5" borderId="0" xfId="0" applyFont="1" applyFill="1"/>
    <xf numFmtId="0" fontId="8" fillId="2" borderId="0" xfId="0" applyFont="1" applyFill="1" applyAlignment="1">
      <alignment vertical="center"/>
    </xf>
    <xf numFmtId="0" fontId="13" fillId="0" borderId="0" xfId="0" applyFont="1" applyAlignment="1">
      <alignment vertical="center"/>
    </xf>
    <xf numFmtId="0" fontId="8" fillId="2" borderId="0" xfId="0" applyFont="1" applyFill="1" applyAlignment="1">
      <alignment horizontal="left" vertical="center"/>
    </xf>
    <xf numFmtId="11" fontId="13" fillId="2" borderId="1" xfId="3" applyNumberFormat="1" applyFont="1" applyFill="1" applyBorder="1" applyAlignment="1">
      <alignment horizontal="left" vertical="center" wrapText="1"/>
    </xf>
    <xf numFmtId="0" fontId="7" fillId="0" borderId="0" xfId="0" applyFont="1" applyAlignment="1">
      <alignment horizontal="left" vertical="top" wrapText="1"/>
    </xf>
    <xf numFmtId="0" fontId="49" fillId="0" borderId="0" xfId="0" applyFont="1"/>
    <xf numFmtId="0" fontId="33" fillId="2" borderId="0" xfId="0" applyFont="1" applyFill="1" applyAlignment="1">
      <alignment horizontal="right" wrapText="1"/>
    </xf>
    <xf numFmtId="0" fontId="33" fillId="0" borderId="0" xfId="1" applyFont="1" applyAlignment="1">
      <alignment horizontal="right" vertical="center" wrapText="1"/>
    </xf>
    <xf numFmtId="0" fontId="33" fillId="2" borderId="0" xfId="1" applyFont="1" applyFill="1" applyAlignment="1">
      <alignment horizontal="right" vertical="center" wrapText="1"/>
    </xf>
    <xf numFmtId="0" fontId="34" fillId="3" borderId="1" xfId="0" applyFont="1" applyFill="1" applyBorder="1" applyAlignment="1">
      <alignment horizontal="center" vertical="center"/>
    </xf>
    <xf numFmtId="14" fontId="30" fillId="0" borderId="46" xfId="0" applyNumberFormat="1" applyFont="1" applyBorder="1" applyAlignment="1">
      <alignment horizontal="center" vertical="center" wrapText="1"/>
    </xf>
    <xf numFmtId="0" fontId="18" fillId="7" borderId="5" xfId="2" applyFont="1" applyFill="1" applyBorder="1"/>
    <xf numFmtId="0" fontId="18" fillId="8" borderId="1" xfId="2" applyFont="1" applyFill="1" applyBorder="1"/>
    <xf numFmtId="0" fontId="18" fillId="9" borderId="1" xfId="2" applyFont="1" applyFill="1" applyBorder="1"/>
    <xf numFmtId="0" fontId="30" fillId="0" borderId="47" xfId="0" applyFont="1" applyBorder="1" applyAlignment="1">
      <alignment vertical="center" wrapText="1"/>
    </xf>
    <xf numFmtId="0" fontId="45" fillId="0" borderId="10" xfId="0" applyFont="1" applyBorder="1" applyAlignment="1">
      <alignment vertical="center"/>
    </xf>
    <xf numFmtId="0" fontId="45" fillId="0" borderId="1" xfId="0" applyFont="1" applyBorder="1" applyAlignment="1">
      <alignment horizontal="left" vertical="center" wrapText="1"/>
    </xf>
    <xf numFmtId="0" fontId="45" fillId="2" borderId="1" xfId="1" applyFont="1" applyFill="1" applyBorder="1" applyAlignment="1">
      <alignment horizontal="left" vertical="center" wrapText="1"/>
    </xf>
    <xf numFmtId="0" fontId="45" fillId="0" borderId="1" xfId="0" applyFont="1" applyBorder="1" applyAlignment="1">
      <alignment vertical="top" wrapText="1"/>
    </xf>
    <xf numFmtId="0" fontId="23" fillId="0" borderId="12" xfId="2" applyFont="1" applyBorder="1" applyAlignment="1">
      <alignment horizontal="center" vertical="center" wrapText="1"/>
    </xf>
    <xf numFmtId="0" fontId="35" fillId="0" borderId="1" xfId="2" applyFont="1" applyBorder="1" applyAlignment="1">
      <alignment vertical="center" wrapText="1"/>
    </xf>
    <xf numFmtId="0" fontId="47" fillId="0" borderId="3" xfId="2" applyFont="1" applyBorder="1" applyAlignment="1">
      <alignment vertical="center" wrapText="1"/>
    </xf>
    <xf numFmtId="0" fontId="59" fillId="0" borderId="1" xfId="2" applyFont="1" applyBorder="1" applyAlignment="1">
      <alignment vertical="center" wrapText="1"/>
    </xf>
    <xf numFmtId="0" fontId="58" fillId="0" borderId="1" xfId="2" applyFont="1" applyBorder="1" applyAlignment="1">
      <alignment vertical="center" wrapText="1"/>
    </xf>
    <xf numFmtId="0" fontId="59" fillId="0" borderId="14" xfId="2" applyFont="1" applyBorder="1" applyAlignment="1">
      <alignment vertical="center" wrapText="1"/>
    </xf>
    <xf numFmtId="0" fontId="58" fillId="0" borderId="14" xfId="2" applyFont="1" applyBorder="1" applyAlignment="1">
      <alignment vertical="center" wrapText="1"/>
    </xf>
    <xf numFmtId="0" fontId="23" fillId="0" borderId="0" xfId="2" applyFont="1" applyAlignment="1">
      <alignment horizontal="center" vertical="center" wrapText="1"/>
    </xf>
    <xf numFmtId="0" fontId="35" fillId="0" borderId="14" xfId="2" applyFont="1" applyBorder="1" applyAlignment="1">
      <alignment vertical="center" wrapText="1"/>
    </xf>
    <xf numFmtId="0" fontId="47" fillId="0" borderId="52" xfId="2" applyFont="1" applyBorder="1" applyAlignment="1">
      <alignment vertical="center" wrapText="1"/>
    </xf>
    <xf numFmtId="0" fontId="35" fillId="0" borderId="53" xfId="8" applyFont="1" applyBorder="1" applyAlignment="1">
      <alignment vertical="center" wrapText="1"/>
    </xf>
    <xf numFmtId="0" fontId="47" fillId="0" borderId="54" xfId="8" applyFont="1" applyBorder="1" applyAlignment="1">
      <alignment vertical="center" wrapText="1"/>
    </xf>
    <xf numFmtId="0" fontId="47" fillId="0" borderId="55" xfId="8" applyFont="1" applyBorder="1" applyAlignment="1">
      <alignment vertical="center" wrapText="1"/>
    </xf>
    <xf numFmtId="0" fontId="47" fillId="0" borderId="3" xfId="2" applyFont="1" applyBorder="1" applyAlignment="1">
      <alignment horizontal="center" vertical="center" wrapText="1"/>
    </xf>
    <xf numFmtId="0" fontId="28" fillId="0" borderId="1" xfId="2" applyFont="1" applyBorder="1" applyAlignment="1">
      <alignment horizontal="center" vertical="center" wrapText="1"/>
    </xf>
    <xf numFmtId="0" fontId="23" fillId="0" borderId="13" xfId="2" applyFont="1" applyBorder="1" applyAlignment="1">
      <alignment horizontal="center" vertical="center"/>
    </xf>
    <xf numFmtId="0" fontId="58" fillId="0" borderId="40" xfId="2" applyFont="1" applyBorder="1" applyAlignment="1">
      <alignment vertical="center" wrapText="1"/>
    </xf>
    <xf numFmtId="0" fontId="58" fillId="0" borderId="3" xfId="2" applyFont="1" applyBorder="1" applyAlignment="1">
      <alignment vertical="center" wrapText="1"/>
    </xf>
    <xf numFmtId="0" fontId="23" fillId="0" borderId="1" xfId="2" applyFont="1" applyBorder="1" applyAlignment="1">
      <alignment vertical="center" wrapText="1"/>
    </xf>
    <xf numFmtId="0" fontId="35" fillId="2" borderId="1" xfId="2" applyFont="1" applyFill="1" applyBorder="1" applyAlignment="1">
      <alignment vertical="center" wrapText="1"/>
    </xf>
    <xf numFmtId="0" fontId="47" fillId="0" borderId="2" xfId="2" applyFont="1" applyBorder="1" applyAlignment="1">
      <alignment horizontal="center" vertical="center" wrapText="1"/>
    </xf>
    <xf numFmtId="0" fontId="47" fillId="0" borderId="32" xfId="2" applyFont="1" applyBorder="1" applyAlignment="1">
      <alignment horizontal="center" vertical="center" wrapText="1"/>
    </xf>
    <xf numFmtId="0" fontId="35" fillId="2" borderId="23" xfId="2" applyFont="1" applyFill="1" applyBorder="1" applyAlignment="1">
      <alignment vertical="center" wrapText="1"/>
    </xf>
    <xf numFmtId="0" fontId="47" fillId="0" borderId="2" xfId="8" applyFont="1" applyBorder="1" applyAlignment="1">
      <alignment horizontal="center" vertical="center" wrapText="1"/>
    </xf>
    <xf numFmtId="0" fontId="47" fillId="0" borderId="44" xfId="8" applyFont="1" applyBorder="1" applyAlignment="1">
      <alignment horizontal="center" vertical="center" wrapText="1"/>
    </xf>
    <xf numFmtId="0" fontId="47" fillId="0" borderId="56" xfId="8" applyFont="1" applyBorder="1" applyAlignment="1">
      <alignment horizontal="center" vertical="center" wrapText="1"/>
    </xf>
    <xf numFmtId="0" fontId="47" fillId="0" borderId="57" xfId="8" applyFont="1" applyBorder="1" applyAlignment="1">
      <alignment horizontal="center" vertical="center" wrapText="1"/>
    </xf>
    <xf numFmtId="0" fontId="47" fillId="0" borderId="58" xfId="8" applyFont="1" applyBorder="1" applyAlignment="1">
      <alignment horizontal="center" vertical="center" wrapText="1"/>
    </xf>
    <xf numFmtId="0" fontId="35" fillId="0" borderId="59" xfId="8" applyFont="1" applyBorder="1" applyAlignment="1">
      <alignment vertical="center" wrapText="1"/>
    </xf>
    <xf numFmtId="0" fontId="47" fillId="0" borderId="60" xfId="8" applyFont="1" applyBorder="1" applyAlignment="1">
      <alignment vertical="center" wrapText="1"/>
    </xf>
    <xf numFmtId="0" fontId="23" fillId="0" borderId="23" xfId="2" applyFont="1" applyBorder="1" applyAlignment="1">
      <alignment horizontal="center" vertical="center" wrapText="1"/>
    </xf>
    <xf numFmtId="0" fontId="35" fillId="0" borderId="22" xfId="8" applyFont="1" applyBorder="1" applyAlignment="1">
      <alignment vertical="center" wrapText="1"/>
    </xf>
    <xf numFmtId="0" fontId="24" fillId="0" borderId="18" xfId="0" applyFont="1" applyBorder="1" applyAlignment="1">
      <alignment vertical="center"/>
    </xf>
    <xf numFmtId="0" fontId="24" fillId="0" borderId="12" xfId="0" applyFont="1" applyBorder="1" applyAlignment="1">
      <alignment vertical="center"/>
    </xf>
    <xf numFmtId="0" fontId="24" fillId="0" borderId="0" xfId="0" applyFont="1" applyAlignment="1">
      <alignment vertical="center"/>
    </xf>
    <xf numFmtId="0" fontId="58" fillId="0" borderId="1" xfId="0" applyFont="1" applyBorder="1" applyAlignment="1">
      <alignment vertical="center" wrapText="1"/>
    </xf>
    <xf numFmtId="0" fontId="12" fillId="0" borderId="1" xfId="0" applyFont="1" applyBorder="1" applyAlignment="1">
      <alignment vertical="center" wrapText="1"/>
    </xf>
    <xf numFmtId="0" fontId="23" fillId="0" borderId="10" xfId="0" applyFont="1" applyBorder="1" applyAlignment="1">
      <alignment horizontal="center" vertical="center"/>
    </xf>
    <xf numFmtId="0" fontId="23" fillId="0" borderId="33" xfId="0" applyFont="1" applyBorder="1" applyAlignment="1">
      <alignment horizontal="center" vertical="center"/>
    </xf>
    <xf numFmtId="0" fontId="23" fillId="0" borderId="6" xfId="0" applyFont="1" applyBorder="1" applyAlignment="1">
      <alignment horizontal="center" vertical="center"/>
    </xf>
    <xf numFmtId="0" fontId="23" fillId="0" borderId="0" xfId="0" applyFont="1" applyAlignment="1">
      <alignment horizontal="center" vertical="center"/>
    </xf>
    <xf numFmtId="0" fontId="12" fillId="0" borderId="1" xfId="2" applyFont="1" applyBorder="1" applyAlignment="1">
      <alignment horizontal="center" wrapText="1"/>
    </xf>
    <xf numFmtId="0" fontId="23" fillId="0" borderId="5" xfId="2" applyFont="1" applyBorder="1" applyAlignment="1">
      <alignment horizontal="center" wrapText="1"/>
    </xf>
    <xf numFmtId="0" fontId="23" fillId="0" borderId="1" xfId="0" applyFont="1" applyBorder="1" applyAlignment="1">
      <alignment horizontal="center" vertical="center"/>
    </xf>
    <xf numFmtId="0" fontId="12" fillId="0" borderId="18" xfId="0" applyFont="1" applyBorder="1" applyAlignment="1">
      <alignment horizontal="center" vertical="center"/>
    </xf>
    <xf numFmtId="0" fontId="12" fillId="0" borderId="1" xfId="0" applyFont="1" applyBorder="1" applyAlignment="1">
      <alignment horizontal="center" vertical="center"/>
    </xf>
    <xf numFmtId="0" fontId="23" fillId="0" borderId="5" xfId="0" applyFont="1" applyBorder="1" applyAlignment="1">
      <alignment horizontal="center" vertical="center"/>
    </xf>
    <xf numFmtId="0" fontId="23" fillId="0" borderId="24" xfId="0" applyFont="1" applyBorder="1" applyAlignment="1">
      <alignment horizontal="center" vertical="center"/>
    </xf>
    <xf numFmtId="0" fontId="23" fillId="0" borderId="8" xfId="0" applyFont="1" applyBorder="1" applyAlignment="1">
      <alignment horizontal="center" vertical="center"/>
    </xf>
    <xf numFmtId="0" fontId="24" fillId="0" borderId="0" xfId="0" applyFont="1" applyAlignment="1">
      <alignment horizontal="center" vertical="center"/>
    </xf>
    <xf numFmtId="0" fontId="12" fillId="0" borderId="5" xfId="0" applyFont="1" applyBorder="1" applyAlignment="1">
      <alignment horizontal="center" vertical="center"/>
    </xf>
    <xf numFmtId="0" fontId="60" fillId="0" borderId="1" xfId="2" applyFont="1" applyBorder="1" applyAlignment="1">
      <alignment vertical="center" wrapText="1"/>
    </xf>
    <xf numFmtId="0" fontId="23" fillId="0" borderId="3" xfId="2" applyFont="1" applyBorder="1" applyAlignment="1">
      <alignment horizontal="center" vertical="center" wrapText="1"/>
    </xf>
    <xf numFmtId="0" fontId="58" fillId="0" borderId="16" xfId="0" applyFont="1" applyBorder="1" applyAlignment="1">
      <alignment horizontal="center" vertical="center"/>
    </xf>
    <xf numFmtId="0" fontId="58" fillId="0" borderId="2" xfId="0" applyFont="1" applyBorder="1" applyAlignment="1">
      <alignment horizontal="center" vertical="center"/>
    </xf>
    <xf numFmtId="0" fontId="47" fillId="0" borderId="44" xfId="8" applyFont="1" applyBorder="1" applyAlignment="1">
      <alignment horizontal="center" vertical="center"/>
    </xf>
    <xf numFmtId="0" fontId="47" fillId="0" borderId="32" xfId="8" applyFont="1" applyBorder="1" applyAlignment="1">
      <alignment horizontal="center" vertical="center"/>
    </xf>
    <xf numFmtId="0" fontId="35" fillId="0" borderId="33" xfId="8" applyFont="1" applyBorder="1" applyAlignment="1">
      <alignment vertical="center" wrapText="1"/>
    </xf>
    <xf numFmtId="0" fontId="23" fillId="0" borderId="17" xfId="0" applyFont="1" applyBorder="1" applyAlignment="1">
      <alignment horizontal="center" vertical="center"/>
    </xf>
    <xf numFmtId="0" fontId="22" fillId="0" borderId="18" xfId="0" applyFont="1" applyBorder="1" applyAlignment="1">
      <alignment horizontal="center" vertical="center"/>
    </xf>
    <xf numFmtId="0" fontId="22" fillId="0" borderId="23" xfId="0" applyFont="1" applyBorder="1" applyAlignment="1">
      <alignment horizontal="center" vertical="center"/>
    </xf>
    <xf numFmtId="0" fontId="60" fillId="0" borderId="16" xfId="2" applyFont="1" applyBorder="1" applyAlignment="1">
      <alignment horizontal="center" vertical="center" wrapText="1"/>
    </xf>
    <xf numFmtId="0" fontId="61" fillId="2" borderId="18" xfId="2" applyFont="1" applyFill="1" applyBorder="1" applyAlignment="1">
      <alignment vertical="center" wrapText="1"/>
    </xf>
    <xf numFmtId="0" fontId="60" fillId="0" borderId="2" xfId="2" applyFont="1" applyBorder="1" applyAlignment="1">
      <alignment horizontal="center" vertical="center" wrapText="1"/>
    </xf>
    <xf numFmtId="0" fontId="61" fillId="2" borderId="1" xfId="2" applyFont="1" applyFill="1" applyBorder="1" applyAlignment="1">
      <alignment vertical="center" wrapText="1"/>
    </xf>
    <xf numFmtId="0" fontId="61" fillId="0" borderId="1" xfId="2" applyFont="1" applyBorder="1" applyAlignment="1">
      <alignment vertical="center" wrapText="1"/>
    </xf>
    <xf numFmtId="0" fontId="58" fillId="0" borderId="18" xfId="0" applyFont="1" applyBorder="1" applyAlignment="1">
      <alignment vertical="center" wrapText="1"/>
    </xf>
    <xf numFmtId="0" fontId="58" fillId="0" borderId="5" xfId="0" applyFont="1" applyBorder="1" applyAlignment="1">
      <alignment vertical="center" wrapText="1"/>
    </xf>
    <xf numFmtId="0" fontId="59" fillId="0" borderId="5" xfId="2" applyFont="1" applyBorder="1" applyAlignment="1">
      <alignment vertical="center" wrapText="1"/>
    </xf>
    <xf numFmtId="0" fontId="58" fillId="0" borderId="5" xfId="2" applyFont="1" applyBorder="1" applyAlignment="1">
      <alignment vertical="center" wrapText="1"/>
    </xf>
    <xf numFmtId="0" fontId="58" fillId="0" borderId="1" xfId="0" applyFont="1" applyBorder="1" applyAlignment="1">
      <alignment vertical="center"/>
    </xf>
    <xf numFmtId="0" fontId="60" fillId="2" borderId="18" xfId="2" applyFont="1" applyFill="1" applyBorder="1" applyAlignment="1">
      <alignment vertical="center" wrapText="1"/>
    </xf>
    <xf numFmtId="0" fontId="60" fillId="2" borderId="1" xfId="2" applyFont="1" applyFill="1" applyBorder="1" applyAlignment="1">
      <alignment vertical="center" wrapText="1"/>
    </xf>
    <xf numFmtId="0" fontId="47" fillId="2" borderId="1" xfId="2" applyFont="1" applyFill="1" applyBorder="1" applyAlignment="1">
      <alignment vertical="center" wrapText="1"/>
    </xf>
    <xf numFmtId="0" fontId="47" fillId="2" borderId="23" xfId="2" applyFont="1" applyFill="1" applyBorder="1" applyAlignment="1">
      <alignment vertical="center" wrapText="1"/>
    </xf>
    <xf numFmtId="0" fontId="58" fillId="0" borderId="18" xfId="0" applyFont="1" applyBorder="1" applyAlignment="1">
      <alignment vertical="center"/>
    </xf>
    <xf numFmtId="0" fontId="47" fillId="0" borderId="14" xfId="8" applyFont="1" applyBorder="1" applyAlignment="1">
      <alignment vertical="center" wrapText="1"/>
    </xf>
    <xf numFmtId="0" fontId="47" fillId="0" borderId="23" xfId="8" applyFont="1" applyBorder="1" applyAlignment="1">
      <alignment vertical="center" wrapText="1"/>
    </xf>
    <xf numFmtId="0" fontId="58" fillId="0" borderId="6" xfId="0" applyFont="1" applyBorder="1" applyAlignment="1">
      <alignment horizontal="center" vertical="center"/>
    </xf>
    <xf numFmtId="0" fontId="58" fillId="0" borderId="37" xfId="0" applyFont="1" applyBorder="1" applyAlignment="1">
      <alignment vertical="center" wrapText="1"/>
    </xf>
    <xf numFmtId="0" fontId="23" fillId="0" borderId="17" xfId="2" applyFont="1" applyBorder="1" applyAlignment="1">
      <alignment horizontal="center" vertical="center" wrapText="1"/>
    </xf>
    <xf numFmtId="0" fontId="24" fillId="0" borderId="62" xfId="0" applyFont="1" applyBorder="1" applyAlignment="1">
      <alignment vertical="center"/>
    </xf>
    <xf numFmtId="0" fontId="12" fillId="0" borderId="16" xfId="0" applyFont="1" applyBorder="1" applyAlignment="1">
      <alignment horizontal="center" vertical="center"/>
    </xf>
    <xf numFmtId="0" fontId="12" fillId="0" borderId="2" xfId="0" applyFont="1" applyBorder="1" applyAlignment="1">
      <alignment horizontal="center" vertical="center"/>
    </xf>
    <xf numFmtId="0" fontId="58" fillId="0" borderId="4" xfId="0" applyFont="1" applyBorder="1" applyAlignment="1">
      <alignment horizontal="center" vertical="center"/>
    </xf>
    <xf numFmtId="0" fontId="47" fillId="0" borderId="58" xfId="8" applyFont="1" applyBorder="1" applyAlignment="1">
      <alignment horizontal="center" vertical="center"/>
    </xf>
    <xf numFmtId="0" fontId="47" fillId="0" borderId="64" xfId="8" applyFont="1" applyBorder="1" applyAlignment="1">
      <alignment vertical="center" wrapText="1"/>
    </xf>
    <xf numFmtId="0" fontId="12" fillId="0" borderId="65" xfId="0" applyFont="1" applyBorder="1" applyAlignment="1">
      <alignment horizontal="center" vertical="center"/>
    </xf>
    <xf numFmtId="0" fontId="12" fillId="0" borderId="66" xfId="0" applyFont="1" applyBorder="1" applyAlignment="1">
      <alignment horizontal="center" vertical="center"/>
    </xf>
    <xf numFmtId="0" fontId="12" fillId="0" borderId="67" xfId="0" applyFont="1" applyBorder="1" applyAlignment="1">
      <alignment vertical="center" wrapText="1"/>
    </xf>
    <xf numFmtId="0" fontId="23" fillId="0" borderId="37" xfId="0" applyFont="1" applyBorder="1" applyAlignment="1">
      <alignment vertical="center"/>
    </xf>
    <xf numFmtId="0" fontId="12" fillId="0" borderId="5" xfId="2" applyFont="1" applyBorder="1" applyAlignment="1">
      <alignment horizontal="center" vertical="center" wrapText="1"/>
    </xf>
    <xf numFmtId="0" fontId="16" fillId="0" borderId="17" xfId="2" applyFont="1" applyBorder="1" applyAlignment="1">
      <alignment vertical="center" wrapText="1"/>
    </xf>
    <xf numFmtId="0" fontId="12" fillId="0" borderId="17" xfId="2" applyFont="1" applyBorder="1" applyAlignment="1">
      <alignment vertical="center" wrapText="1"/>
    </xf>
    <xf numFmtId="0" fontId="24" fillId="0" borderId="2" xfId="0" applyFont="1" applyBorder="1"/>
    <xf numFmtId="0" fontId="24" fillId="0" borderId="28" xfId="0" applyFont="1" applyBorder="1"/>
    <xf numFmtId="0" fontId="26" fillId="0" borderId="45" xfId="2" applyFont="1" applyBorder="1" applyAlignment="1">
      <alignment horizontal="center" vertical="center" wrapText="1"/>
    </xf>
    <xf numFmtId="0" fontId="47" fillId="0" borderId="63" xfId="2" applyFont="1" applyBorder="1" applyAlignment="1">
      <alignment horizontal="center" vertical="center" wrapText="1"/>
    </xf>
    <xf numFmtId="0" fontId="35" fillId="0" borderId="14" xfId="2" applyFont="1" applyBorder="1" applyAlignment="1">
      <alignment horizontal="center" vertical="center" wrapText="1"/>
    </xf>
    <xf numFmtId="0" fontId="35" fillId="12" borderId="1" xfId="2" applyFont="1" applyFill="1" applyBorder="1" applyAlignment="1">
      <alignment horizontal="center" vertical="center" wrapText="1"/>
    </xf>
    <xf numFmtId="0" fontId="35" fillId="0" borderId="1" xfId="2" applyFont="1" applyBorder="1" applyAlignment="1">
      <alignment horizontal="center" vertical="center" wrapText="1"/>
    </xf>
    <xf numFmtId="0" fontId="12" fillId="0" borderId="18" xfId="2" applyFont="1" applyBorder="1" applyAlignment="1">
      <alignment wrapText="1"/>
    </xf>
    <xf numFmtId="0" fontId="28" fillId="0" borderId="18" xfId="2" applyFont="1" applyBorder="1" applyAlignment="1">
      <alignment horizontal="center" vertical="center" wrapText="1"/>
    </xf>
    <xf numFmtId="0" fontId="12" fillId="0" borderId="1" xfId="2" applyFont="1" applyBorder="1" applyAlignment="1">
      <alignment wrapText="1"/>
    </xf>
    <xf numFmtId="0" fontId="23" fillId="0" borderId="1" xfId="2" applyFont="1" applyBorder="1" applyAlignment="1">
      <alignment wrapText="1"/>
    </xf>
    <xf numFmtId="0" fontId="23" fillId="0" borderId="12" xfId="2" applyFont="1" applyBorder="1" applyAlignment="1">
      <alignment wrapText="1"/>
    </xf>
    <xf numFmtId="0" fontId="23" fillId="0" borderId="48" xfId="2" applyFont="1" applyBorder="1" applyAlignment="1">
      <alignment horizontal="center" vertical="center" wrapText="1"/>
    </xf>
    <xf numFmtId="0" fontId="24" fillId="0" borderId="18" xfId="0" applyFont="1" applyBorder="1" applyAlignment="1">
      <alignment wrapText="1"/>
    </xf>
    <xf numFmtId="0" fontId="24" fillId="0" borderId="17" xfId="0" applyFont="1" applyBorder="1" applyAlignment="1">
      <alignment wrapText="1"/>
    </xf>
    <xf numFmtId="0" fontId="23" fillId="0" borderId="23" xfId="2" applyFont="1" applyBorder="1" applyAlignment="1">
      <alignment wrapText="1"/>
    </xf>
    <xf numFmtId="0" fontId="23" fillId="0" borderId="18" xfId="2" applyFont="1" applyBorder="1" applyAlignment="1">
      <alignment wrapText="1"/>
    </xf>
    <xf numFmtId="0" fontId="23" fillId="0" borderId="62" xfId="2" applyFont="1" applyBorder="1" applyAlignment="1">
      <alignment horizontal="center" vertical="center" wrapText="1"/>
    </xf>
    <xf numFmtId="0" fontId="23" fillId="0" borderId="18" xfId="2" applyFont="1" applyBorder="1" applyAlignment="1">
      <alignment horizontal="center" vertical="center" wrapText="1"/>
    </xf>
    <xf numFmtId="0" fontId="23" fillId="0" borderId="63" xfId="2" applyFont="1" applyBorder="1" applyAlignment="1">
      <alignment horizontal="center" vertical="center" wrapText="1"/>
    </xf>
    <xf numFmtId="0" fontId="12" fillId="0" borderId="5" xfId="2" applyFont="1" applyBorder="1" applyAlignment="1">
      <alignment wrapText="1"/>
    </xf>
    <xf numFmtId="0" fontId="23" fillId="0" borderId="5" xfId="2" applyFont="1" applyBorder="1" applyAlignment="1">
      <alignment wrapText="1"/>
    </xf>
    <xf numFmtId="0" fontId="24" fillId="0" borderId="5" xfId="0" applyFont="1" applyBorder="1" applyAlignment="1">
      <alignment wrapText="1"/>
    </xf>
    <xf numFmtId="0" fontId="24" fillId="0" borderId="5" xfId="0" applyFont="1" applyBorder="1" applyAlignment="1">
      <alignment horizontal="center" wrapText="1"/>
    </xf>
    <xf numFmtId="0" fontId="24" fillId="0" borderId="1" xfId="0" applyFont="1" applyBorder="1" applyAlignment="1">
      <alignment wrapText="1"/>
    </xf>
    <xf numFmtId="0" fontId="24" fillId="0" borderId="1" xfId="0" applyFont="1" applyBorder="1" applyAlignment="1">
      <alignment horizontal="center" wrapText="1"/>
    </xf>
    <xf numFmtId="0" fontId="23" fillId="0" borderId="24" xfId="2" applyFont="1" applyBorder="1" applyAlignment="1">
      <alignment wrapText="1"/>
    </xf>
    <xf numFmtId="0" fontId="12" fillId="0" borderId="65" xfId="2" applyFont="1" applyBorder="1" applyAlignment="1">
      <alignment horizontal="center" wrapText="1"/>
    </xf>
    <xf numFmtId="0" fontId="12" fillId="0" borderId="65" xfId="2" applyFont="1" applyBorder="1" applyAlignment="1">
      <alignment horizontal="center" vertical="center" wrapText="1"/>
    </xf>
    <xf numFmtId="0" fontId="23" fillId="0" borderId="8" xfId="0" applyFont="1" applyBorder="1" applyAlignment="1">
      <alignment wrapText="1"/>
    </xf>
    <xf numFmtId="0" fontId="23" fillId="0" borderId="8" xfId="0" applyFont="1" applyBorder="1" applyAlignment="1">
      <alignment horizontal="center" wrapText="1"/>
    </xf>
    <xf numFmtId="0" fontId="29" fillId="0" borderId="18" xfId="0" applyFont="1" applyBorder="1" applyAlignment="1">
      <alignment wrapText="1"/>
    </xf>
    <xf numFmtId="0" fontId="29" fillId="0" borderId="18" xfId="0" applyFont="1" applyBorder="1" applyAlignment="1">
      <alignment horizontal="center" wrapText="1"/>
    </xf>
    <xf numFmtId="0" fontId="29" fillId="0" borderId="1" xfId="0" applyFont="1" applyBorder="1" applyAlignment="1">
      <alignment wrapText="1"/>
    </xf>
    <xf numFmtId="0" fontId="29" fillId="0" borderId="1" xfId="0" applyFont="1" applyBorder="1" applyAlignment="1">
      <alignment horizontal="center" wrapText="1"/>
    </xf>
    <xf numFmtId="0" fontId="29" fillId="0" borderId="23" xfId="0" applyFont="1" applyBorder="1" applyAlignment="1">
      <alignment wrapText="1"/>
    </xf>
    <xf numFmtId="0" fontId="29" fillId="0" borderId="23" xfId="0" applyFont="1" applyBorder="1" applyAlignment="1">
      <alignment horizontal="center" wrapText="1"/>
    </xf>
    <xf numFmtId="0" fontId="24" fillId="0" borderId="0" xfId="0" applyFont="1" applyAlignment="1">
      <alignment wrapText="1"/>
    </xf>
    <xf numFmtId="0" fontId="29" fillId="0" borderId="8" xfId="0" applyFont="1" applyBorder="1" applyAlignment="1">
      <alignment horizontal="center" vertical="center"/>
    </xf>
    <xf numFmtId="0" fontId="29" fillId="0" borderId="7" xfId="0" applyFont="1" applyBorder="1" applyAlignment="1">
      <alignment horizontal="center" vertical="center"/>
    </xf>
    <xf numFmtId="0" fontId="24" fillId="0" borderId="1" xfId="0" applyFont="1" applyBorder="1" applyAlignment="1">
      <alignment horizontal="center" vertical="center"/>
    </xf>
    <xf numFmtId="0" fontId="24" fillId="0" borderId="9" xfId="0" applyFont="1" applyBorder="1" applyAlignment="1">
      <alignment horizontal="center" vertical="center"/>
    </xf>
    <xf numFmtId="0" fontId="24" fillId="0" borderId="23" xfId="0" applyFont="1" applyBorder="1" applyAlignment="1">
      <alignment horizontal="center" vertical="center"/>
    </xf>
    <xf numFmtId="0" fontId="24" fillId="0" borderId="25" xfId="0" applyFont="1" applyBorder="1" applyAlignment="1">
      <alignment horizontal="center" vertical="center"/>
    </xf>
    <xf numFmtId="0" fontId="23" fillId="0" borderId="7" xfId="0" applyFont="1" applyBorder="1" applyAlignment="1">
      <alignment horizontal="center" vertical="center"/>
    </xf>
    <xf numFmtId="0" fontId="22" fillId="0" borderId="13" xfId="2" applyFont="1" applyBorder="1" applyAlignment="1">
      <alignment horizontal="center" vertical="center" wrapText="1"/>
    </xf>
    <xf numFmtId="0" fontId="22" fillId="0" borderId="63" xfId="2" applyFont="1" applyBorder="1" applyAlignment="1">
      <alignment horizontal="center" vertical="center" wrapText="1"/>
    </xf>
    <xf numFmtId="0" fontId="12" fillId="0" borderId="68" xfId="2" applyFont="1" applyBorder="1" applyAlignment="1">
      <alignment horizontal="center" vertical="center" wrapText="1"/>
    </xf>
    <xf numFmtId="0" fontId="12" fillId="0" borderId="11" xfId="2" applyFont="1" applyBorder="1" applyAlignment="1">
      <alignment wrapText="1"/>
    </xf>
    <xf numFmtId="0" fontId="12" fillId="0" borderId="11" xfId="2" applyFont="1" applyBorder="1" applyAlignment="1">
      <alignment horizontal="center" vertical="center" wrapText="1"/>
    </xf>
    <xf numFmtId="0" fontId="23" fillId="0" borderId="11" xfId="2" applyFont="1" applyBorder="1" applyAlignment="1">
      <alignment horizontal="center" vertical="center" wrapText="1"/>
    </xf>
    <xf numFmtId="0" fontId="12" fillId="0" borderId="3" xfId="2" applyFont="1" applyBorder="1" applyAlignment="1">
      <alignment wrapText="1"/>
    </xf>
    <xf numFmtId="0" fontId="23" fillId="0" borderId="36" xfId="2" applyFont="1" applyBorder="1" applyAlignment="1">
      <alignment horizontal="center" vertical="center" wrapText="1"/>
    </xf>
    <xf numFmtId="0" fontId="23" fillId="0" borderId="68" xfId="2" applyFont="1" applyBorder="1" applyAlignment="1">
      <alignment horizontal="center" vertical="center" wrapText="1"/>
    </xf>
    <xf numFmtId="0" fontId="12" fillId="0" borderId="49" xfId="2" applyFont="1" applyBorder="1" applyAlignment="1">
      <alignment horizontal="center" vertical="center" wrapText="1"/>
    </xf>
    <xf numFmtId="0" fontId="12" fillId="0" borderId="11" xfId="2" applyFont="1" applyBorder="1" applyAlignment="1">
      <alignment horizontal="center" wrapText="1"/>
    </xf>
    <xf numFmtId="0" fontId="23" fillId="0" borderId="11" xfId="2" applyFont="1" applyBorder="1" applyAlignment="1">
      <alignment wrapText="1"/>
    </xf>
    <xf numFmtId="0" fontId="23" fillId="0" borderId="49" xfId="2" applyFont="1" applyBorder="1" applyAlignment="1">
      <alignment wrapText="1"/>
    </xf>
    <xf numFmtId="0" fontId="24" fillId="0" borderId="49" xfId="0" applyFont="1" applyBorder="1" applyAlignment="1">
      <alignment wrapText="1"/>
    </xf>
    <xf numFmtId="0" fontId="24" fillId="0" borderId="11" xfId="0" applyFont="1" applyBorder="1" applyAlignment="1">
      <alignment wrapText="1"/>
    </xf>
    <xf numFmtId="0" fontId="23" fillId="0" borderId="49" xfId="2" applyFont="1" applyBorder="1" applyAlignment="1">
      <alignment horizontal="center" wrapText="1"/>
    </xf>
    <xf numFmtId="0" fontId="23" fillId="0" borderId="36" xfId="2" applyFont="1" applyBorder="1" applyAlignment="1">
      <alignment wrapText="1"/>
    </xf>
    <xf numFmtId="0" fontId="23" fillId="0" borderId="50" xfId="0" applyFont="1" applyBorder="1" applyAlignment="1">
      <alignment wrapText="1"/>
    </xf>
    <xf numFmtId="0" fontId="29" fillId="0" borderId="62" xfId="0" applyFont="1" applyBorder="1" applyAlignment="1">
      <alignment wrapText="1"/>
    </xf>
    <xf numFmtId="0" fontId="29" fillId="0" borderId="3" xfId="0" applyFont="1" applyBorder="1" applyAlignment="1">
      <alignment wrapText="1"/>
    </xf>
    <xf numFmtId="0" fontId="29" fillId="0" borderId="63" xfId="0" applyFont="1" applyBorder="1" applyAlignment="1">
      <alignment wrapText="1"/>
    </xf>
    <xf numFmtId="0" fontId="47" fillId="0" borderId="1" xfId="2" applyFont="1" applyBorder="1" applyAlignment="1">
      <alignment horizontal="center" vertical="center"/>
    </xf>
    <xf numFmtId="0" fontId="60" fillId="0" borderId="1" xfId="2" applyFont="1" applyBorder="1" applyAlignment="1">
      <alignment horizontal="center" vertical="center"/>
    </xf>
    <xf numFmtId="0" fontId="47" fillId="0" borderId="1" xfId="2" applyFont="1" applyBorder="1" applyAlignment="1">
      <alignment horizontal="center" vertical="center" wrapText="1"/>
    </xf>
    <xf numFmtId="0" fontId="60" fillId="0" borderId="1" xfId="2" applyFont="1" applyBorder="1" applyAlignment="1">
      <alignment horizontal="center" vertical="center" wrapText="1"/>
    </xf>
    <xf numFmtId="0" fontId="64" fillId="0" borderId="1" xfId="2" applyFont="1" applyBorder="1" applyAlignment="1">
      <alignment horizontal="center" vertical="center"/>
    </xf>
    <xf numFmtId="0" fontId="61" fillId="0" borderId="1" xfId="8" applyFont="1" applyBorder="1" applyAlignment="1">
      <alignment horizontal="center" vertical="center"/>
    </xf>
    <xf numFmtId="0" fontId="60" fillId="0" borderId="1" xfId="0" applyFont="1" applyBorder="1" applyAlignment="1">
      <alignment horizontal="center" vertical="center"/>
    </xf>
    <xf numFmtId="0" fontId="60" fillId="0" borderId="1" xfId="8" applyFont="1" applyBorder="1" applyAlignment="1">
      <alignment horizontal="center" vertical="center"/>
    </xf>
    <xf numFmtId="0" fontId="60" fillId="0" borderId="1" xfId="7" applyFont="1" applyFill="1" applyBorder="1" applyAlignment="1">
      <alignment horizontal="center" vertical="center"/>
    </xf>
    <xf numFmtId="0" fontId="47" fillId="0" borderId="18" xfId="2" applyFont="1" applyBorder="1" applyAlignment="1">
      <alignment horizontal="center" vertical="center"/>
    </xf>
    <xf numFmtId="0" fontId="60" fillId="0" borderId="19" xfId="2" applyFont="1" applyBorder="1" applyAlignment="1">
      <alignment horizontal="center" vertical="center"/>
    </xf>
    <xf numFmtId="0" fontId="60" fillId="0" borderId="9" xfId="2" applyFont="1" applyBorder="1" applyAlignment="1">
      <alignment horizontal="center" vertical="center"/>
    </xf>
    <xf numFmtId="0" fontId="47" fillId="0" borderId="9" xfId="2" applyFont="1" applyBorder="1" applyAlignment="1">
      <alignment horizontal="center" vertical="center"/>
    </xf>
    <xf numFmtId="0" fontId="47" fillId="0" borderId="23" xfId="2" applyFont="1" applyBorder="1" applyAlignment="1">
      <alignment horizontal="center" vertical="center"/>
    </xf>
    <xf numFmtId="0" fontId="47" fillId="0" borderId="25" xfId="2" applyFont="1" applyBorder="1" applyAlignment="1">
      <alignment horizontal="center" vertical="center"/>
    </xf>
    <xf numFmtId="0" fontId="47" fillId="0" borderId="8" xfId="2" applyFont="1" applyBorder="1" applyAlignment="1">
      <alignment horizontal="center" vertical="center"/>
    </xf>
    <xf numFmtId="0" fontId="47" fillId="0" borderId="18" xfId="2" applyFont="1" applyBorder="1" applyAlignment="1">
      <alignment horizontal="center" vertical="center" wrapText="1"/>
    </xf>
    <xf numFmtId="0" fontId="60" fillId="0" borderId="18" xfId="2" applyFont="1" applyBorder="1" applyAlignment="1">
      <alignment horizontal="center" vertical="center"/>
    </xf>
    <xf numFmtId="0" fontId="47" fillId="0" borderId="9" xfId="2" applyFont="1" applyBorder="1" applyAlignment="1">
      <alignment horizontal="center" vertical="center" wrapText="1"/>
    </xf>
    <xf numFmtId="0" fontId="64" fillId="0" borderId="9" xfId="2" applyFont="1" applyBorder="1" applyAlignment="1">
      <alignment horizontal="center" vertical="center"/>
    </xf>
    <xf numFmtId="0" fontId="47" fillId="0" borderId="23" xfId="2" applyFont="1" applyBorder="1" applyAlignment="1">
      <alignment horizontal="center" vertical="center" wrapText="1"/>
    </xf>
    <xf numFmtId="0" fontId="60" fillId="0" borderId="23" xfId="2" applyFont="1" applyBorder="1" applyAlignment="1">
      <alignment horizontal="center" vertical="center" wrapText="1"/>
    </xf>
    <xf numFmtId="0" fontId="60" fillId="0" borderId="23" xfId="2" applyFont="1" applyBorder="1" applyAlignment="1">
      <alignment horizontal="center" vertical="center"/>
    </xf>
    <xf numFmtId="0" fontId="47" fillId="0" borderId="25" xfId="2" applyFont="1" applyBorder="1" applyAlignment="1">
      <alignment horizontal="center" vertical="center" wrapText="1"/>
    </xf>
    <xf numFmtId="0" fontId="61" fillId="0" borderId="18" xfId="8" applyFont="1" applyBorder="1" applyAlignment="1">
      <alignment horizontal="center" vertical="center"/>
    </xf>
    <xf numFmtId="0" fontId="60" fillId="0" borderId="9" xfId="8" applyFont="1" applyBorder="1" applyAlignment="1">
      <alignment horizontal="center" vertical="center"/>
    </xf>
    <xf numFmtId="0" fontId="61" fillId="0" borderId="23" xfId="8" applyFont="1" applyBorder="1" applyAlignment="1">
      <alignment horizontal="center" vertical="center"/>
    </xf>
    <xf numFmtId="0" fontId="60" fillId="0" borderId="23" xfId="0" applyFont="1" applyBorder="1" applyAlignment="1">
      <alignment horizontal="center" vertical="center"/>
    </xf>
    <xf numFmtId="0" fontId="60" fillId="0" borderId="23" xfId="8" applyFont="1" applyBorder="1" applyAlignment="1">
      <alignment horizontal="center" vertical="center"/>
    </xf>
    <xf numFmtId="0" fontId="60" fillId="0" borderId="25" xfId="8" applyFont="1" applyBorder="1" applyAlignment="1">
      <alignment horizontal="center" vertical="center"/>
    </xf>
    <xf numFmtId="0" fontId="60" fillId="0" borderId="25" xfId="2" applyFont="1" applyBorder="1" applyAlignment="1">
      <alignment horizontal="center" vertical="center"/>
    </xf>
    <xf numFmtId="0" fontId="60" fillId="0" borderId="8" xfId="2" applyFont="1" applyBorder="1" applyAlignment="1">
      <alignment horizontal="center" vertical="center"/>
    </xf>
    <xf numFmtId="0" fontId="47" fillId="0" borderId="8" xfId="2" applyFont="1" applyBorder="1" applyAlignment="1">
      <alignment horizontal="center" vertical="center" wrapText="1"/>
    </xf>
    <xf numFmtId="0" fontId="47" fillId="0" borderId="7" xfId="2" applyFont="1" applyBorder="1" applyAlignment="1">
      <alignment horizontal="center" vertical="center" wrapText="1"/>
    </xf>
    <xf numFmtId="0" fontId="60" fillId="0" borderId="8" xfId="8" applyFont="1" applyBorder="1" applyAlignment="1">
      <alignment horizontal="center" vertical="center"/>
    </xf>
    <xf numFmtId="0" fontId="60" fillId="0" borderId="7" xfId="8" applyFont="1" applyBorder="1" applyAlignment="1">
      <alignment horizontal="center" vertical="center"/>
    </xf>
    <xf numFmtId="0" fontId="35" fillId="0" borderId="10" xfId="2" applyFont="1" applyBorder="1" applyAlignment="1">
      <alignment horizontal="center" vertical="center" wrapText="1"/>
    </xf>
    <xf numFmtId="0" fontId="35" fillId="0" borderId="22" xfId="2" applyFont="1" applyBorder="1" applyAlignment="1">
      <alignment horizontal="center" vertical="center" wrapText="1"/>
    </xf>
    <xf numFmtId="0" fontId="47" fillId="0" borderId="17" xfId="2" applyFont="1" applyBorder="1" applyAlignment="1">
      <alignment horizontal="center" vertical="center"/>
    </xf>
    <xf numFmtId="0" fontId="47" fillId="0" borderId="10" xfId="2" applyFont="1" applyBorder="1" applyAlignment="1">
      <alignment horizontal="center" vertical="center"/>
    </xf>
    <xf numFmtId="0" fontId="47" fillId="0" borderId="33" xfId="2" applyFont="1" applyBorder="1" applyAlignment="1">
      <alignment horizontal="center" vertical="center"/>
    </xf>
    <xf numFmtId="0" fontId="29" fillId="0" borderId="35" xfId="0" applyFont="1" applyBorder="1" applyAlignment="1">
      <alignment horizontal="center" vertical="center"/>
    </xf>
    <xf numFmtId="0" fontId="60" fillId="0" borderId="17" xfId="2" applyFont="1" applyBorder="1" applyAlignment="1">
      <alignment horizontal="center" vertical="center"/>
    </xf>
    <xf numFmtId="0" fontId="60" fillId="0" borderId="10" xfId="2" applyFont="1" applyBorder="1" applyAlignment="1">
      <alignment horizontal="center" vertical="center"/>
    </xf>
    <xf numFmtId="0" fontId="47" fillId="0" borderId="10" xfId="2" applyFont="1" applyBorder="1" applyAlignment="1">
      <alignment horizontal="center" vertical="center" wrapText="1"/>
    </xf>
    <xf numFmtId="0" fontId="64" fillId="0" borderId="10" xfId="2" applyFont="1" applyBorder="1" applyAlignment="1">
      <alignment horizontal="center" vertical="center"/>
    </xf>
    <xf numFmtId="0" fontId="24" fillId="0" borderId="10" xfId="0" applyFont="1" applyBorder="1" applyAlignment="1">
      <alignment horizontal="center" vertical="center"/>
    </xf>
    <xf numFmtId="0" fontId="24" fillId="0" borderId="33" xfId="0" applyFont="1" applyBorder="1" applyAlignment="1">
      <alignment horizontal="center" vertical="center"/>
    </xf>
    <xf numFmtId="0" fontId="60" fillId="0" borderId="33" xfId="2" applyFont="1" applyBorder="1" applyAlignment="1">
      <alignment horizontal="center" vertical="center"/>
    </xf>
    <xf numFmtId="0" fontId="61" fillId="0" borderId="17" xfId="8" applyFont="1" applyBorder="1" applyAlignment="1">
      <alignment horizontal="center" vertical="center"/>
    </xf>
    <xf numFmtId="0" fontId="61" fillId="0" borderId="10" xfId="8" applyFont="1" applyBorder="1" applyAlignment="1">
      <alignment horizontal="center" vertical="center"/>
    </xf>
    <xf numFmtId="0" fontId="61" fillId="0" borderId="33" xfId="8" applyFont="1" applyBorder="1" applyAlignment="1">
      <alignment horizontal="center" vertical="center"/>
    </xf>
    <xf numFmtId="0" fontId="60" fillId="0" borderId="35" xfId="2" applyFont="1" applyBorder="1" applyAlignment="1">
      <alignment horizontal="center" vertical="center"/>
    </xf>
    <xf numFmtId="0" fontId="23" fillId="0" borderId="35" xfId="0" applyFont="1" applyBorder="1" applyAlignment="1">
      <alignment horizontal="center" vertical="center"/>
    </xf>
    <xf numFmtId="0" fontId="61" fillId="0" borderId="35" xfId="8" applyFont="1" applyBorder="1" applyAlignment="1">
      <alignment horizontal="center" vertical="center"/>
    </xf>
    <xf numFmtId="0" fontId="22" fillId="0" borderId="24" xfId="2" applyFont="1" applyBorder="1" applyAlignment="1">
      <alignment horizontal="center" vertical="center" wrapText="1"/>
    </xf>
    <xf numFmtId="0" fontId="58" fillId="2" borderId="2" xfId="2" applyFont="1" applyFill="1" applyBorder="1" applyAlignment="1">
      <alignment horizontal="center" vertical="center" wrapText="1"/>
    </xf>
    <xf numFmtId="0" fontId="58" fillId="2" borderId="44" xfId="2" applyFont="1" applyFill="1" applyBorder="1" applyAlignment="1">
      <alignment horizontal="center" vertical="center" wrapText="1"/>
    </xf>
    <xf numFmtId="0" fontId="35" fillId="0" borderId="23" xfId="2" applyFont="1" applyBorder="1" applyAlignment="1">
      <alignment vertical="center" wrapText="1"/>
    </xf>
    <xf numFmtId="0" fontId="24" fillId="0" borderId="18" xfId="0" applyFont="1" applyBorder="1" applyAlignment="1">
      <alignment vertical="center" wrapText="1"/>
    </xf>
    <xf numFmtId="0" fontId="29" fillId="0" borderId="0" xfId="0" applyFont="1" applyAlignment="1">
      <alignment wrapText="1"/>
    </xf>
    <xf numFmtId="0" fontId="24" fillId="0" borderId="12" xfId="0" applyFont="1" applyBorder="1" applyAlignment="1">
      <alignment vertical="center" wrapText="1"/>
    </xf>
    <xf numFmtId="0" fontId="59" fillId="0" borderId="18" xfId="0" applyFont="1" applyBorder="1" applyAlignment="1">
      <alignment vertical="center" wrapText="1"/>
    </xf>
    <xf numFmtId="0" fontId="59" fillId="0" borderId="1" xfId="0" applyFont="1" applyBorder="1" applyAlignment="1">
      <alignment vertical="center" wrapText="1"/>
    </xf>
    <xf numFmtId="0" fontId="16" fillId="0" borderId="1" xfId="0" applyFont="1" applyBorder="1" applyAlignment="1">
      <alignment vertical="center" wrapText="1"/>
    </xf>
    <xf numFmtId="0" fontId="59" fillId="0" borderId="5" xfId="0" applyFont="1" applyBorder="1" applyAlignment="1">
      <alignment vertical="center" wrapText="1"/>
    </xf>
    <xf numFmtId="0" fontId="23" fillId="0" borderId="8" xfId="0" applyFont="1" applyBorder="1" applyAlignment="1">
      <alignment vertical="center" wrapText="1"/>
    </xf>
    <xf numFmtId="0" fontId="59" fillId="0" borderId="8" xfId="0" applyFont="1" applyBorder="1" applyAlignment="1">
      <alignment vertical="center" wrapText="1"/>
    </xf>
    <xf numFmtId="0" fontId="24" fillId="0" borderId="0" xfId="0" applyFont="1" applyAlignment="1">
      <alignment vertical="center" wrapText="1"/>
    </xf>
    <xf numFmtId="0" fontId="49" fillId="0" borderId="0" xfId="1" applyFont="1"/>
    <xf numFmtId="0" fontId="49" fillId="0" borderId="0" xfId="1" applyFont="1" applyAlignment="1">
      <alignment wrapText="1"/>
    </xf>
    <xf numFmtId="0" fontId="49" fillId="0" borderId="0" xfId="1" applyFont="1" applyAlignment="1">
      <alignment horizontal="left"/>
    </xf>
    <xf numFmtId="0" fontId="49" fillId="0" borderId="0" xfId="1" applyFont="1" applyAlignment="1">
      <alignment horizontal="center" vertical="center"/>
    </xf>
    <xf numFmtId="0" fontId="49" fillId="0" borderId="0" xfId="1" applyFont="1" applyAlignment="1">
      <alignment vertical="center" wrapText="1"/>
    </xf>
    <xf numFmtId="0" fontId="49" fillId="0" borderId="0" xfId="1" applyFont="1" applyAlignment="1">
      <alignment horizontal="center" vertical="center" wrapText="1"/>
    </xf>
    <xf numFmtId="0" fontId="49" fillId="2" borderId="0" xfId="1" applyFont="1" applyFill="1"/>
    <xf numFmtId="0" fontId="31" fillId="13" borderId="69" xfId="2" applyFont="1" applyFill="1" applyBorder="1" applyAlignment="1">
      <alignment vertical="center" wrapText="1"/>
    </xf>
    <xf numFmtId="0" fontId="31" fillId="13" borderId="69" xfId="2" applyFont="1" applyFill="1" applyBorder="1" applyAlignment="1">
      <alignment horizontal="center" vertical="center" wrapText="1"/>
    </xf>
    <xf numFmtId="0" fontId="49" fillId="13" borderId="69" xfId="1" applyFont="1" applyFill="1" applyBorder="1" applyAlignment="1">
      <alignment horizontal="center" vertical="center" wrapText="1"/>
    </xf>
    <xf numFmtId="0" fontId="49" fillId="13" borderId="69" xfId="1" applyFont="1" applyFill="1" applyBorder="1" applyAlignment="1">
      <alignment horizontal="center" vertical="center"/>
    </xf>
    <xf numFmtId="0" fontId="49" fillId="13" borderId="69" xfId="1" applyFont="1" applyFill="1" applyBorder="1" applyAlignment="1">
      <alignment horizontal="left" vertical="center" wrapText="1"/>
    </xf>
    <xf numFmtId="0" fontId="65" fillId="0" borderId="0" xfId="5" applyFont="1" applyFill="1" applyBorder="1" applyAlignment="1">
      <alignment vertical="center" wrapText="1"/>
    </xf>
    <xf numFmtId="0" fontId="31" fillId="0" borderId="0" xfId="2" applyFont="1" applyAlignment="1">
      <alignment vertical="center" wrapText="1"/>
    </xf>
    <xf numFmtId="0" fontId="65" fillId="0" borderId="69" xfId="5" applyFont="1" applyFill="1" applyBorder="1" applyAlignment="1">
      <alignment horizontal="center" vertical="center" wrapText="1"/>
    </xf>
    <xf numFmtId="0" fontId="49" fillId="0" borderId="69" xfId="1" applyFont="1" applyBorder="1"/>
    <xf numFmtId="0" fontId="49" fillId="3" borderId="69" xfId="1" applyFont="1" applyFill="1" applyBorder="1" applyAlignment="1">
      <alignment horizontal="center" vertical="center"/>
    </xf>
    <xf numFmtId="0" fontId="49" fillId="3" borderId="69" xfId="1" applyFont="1" applyFill="1" applyBorder="1" applyAlignment="1">
      <alignment horizontal="center" vertical="center" wrapText="1"/>
    </xf>
    <xf numFmtId="0" fontId="50" fillId="3" borderId="69" xfId="1" applyFont="1" applyFill="1" applyBorder="1" applyAlignment="1">
      <alignment horizontal="center" vertical="center"/>
    </xf>
    <xf numFmtId="0" fontId="49" fillId="3" borderId="69" xfId="1" applyFont="1" applyFill="1" applyBorder="1" applyAlignment="1">
      <alignment vertical="center" wrapText="1"/>
    </xf>
    <xf numFmtId="0" fontId="50" fillId="3" borderId="69" xfId="1" applyFont="1" applyFill="1" applyBorder="1" applyAlignment="1">
      <alignment vertical="center"/>
    </xf>
    <xf numFmtId="0" fontId="31" fillId="0" borderId="0" xfId="2" applyFont="1" applyAlignment="1">
      <alignment horizontal="center" vertical="center" wrapText="1"/>
    </xf>
    <xf numFmtId="0" fontId="49" fillId="13" borderId="69" xfId="1" applyFont="1" applyFill="1" applyBorder="1" applyAlignment="1">
      <alignment vertical="center" wrapText="1"/>
    </xf>
    <xf numFmtId="0" fontId="65" fillId="0" borderId="0" xfId="5" applyFont="1" applyFill="1" applyBorder="1" applyAlignment="1">
      <alignment horizontal="center" vertical="center"/>
    </xf>
    <xf numFmtId="0" fontId="65" fillId="0" borderId="0" xfId="5" applyFont="1" applyFill="1" applyBorder="1" applyAlignment="1">
      <alignment horizontal="center" vertical="center" wrapText="1"/>
    </xf>
    <xf numFmtId="0" fontId="45" fillId="0" borderId="0" xfId="2" applyFont="1" applyAlignment="1">
      <alignment horizontal="center" vertical="center" wrapText="1"/>
    </xf>
    <xf numFmtId="0" fontId="49" fillId="2" borderId="0" xfId="1" applyFont="1" applyFill="1" applyAlignment="1">
      <alignment vertical="center" wrapText="1"/>
    </xf>
    <xf numFmtId="0" fontId="66" fillId="0" borderId="0" xfId="1" applyFont="1" applyAlignment="1">
      <alignment horizontal="center" vertical="center" wrapText="1"/>
    </xf>
    <xf numFmtId="0" fontId="66" fillId="0" borderId="0" xfId="1" applyFont="1" applyAlignment="1">
      <alignment horizontal="center" vertical="center"/>
    </xf>
    <xf numFmtId="0" fontId="57" fillId="2" borderId="0" xfId="1" applyFont="1" applyFill="1" applyAlignment="1">
      <alignment vertical="center" wrapText="1"/>
    </xf>
    <xf numFmtId="0" fontId="49" fillId="13" borderId="69" xfId="1" applyFont="1" applyFill="1" applyBorder="1" applyAlignment="1">
      <alignment horizontal="left" vertical="center"/>
    </xf>
    <xf numFmtId="0" fontId="65" fillId="0" borderId="0" xfId="5" applyFont="1" applyFill="1"/>
    <xf numFmtId="0" fontId="45" fillId="0" borderId="0" xfId="1" applyFont="1" applyAlignment="1">
      <alignment horizontal="center" vertical="center"/>
    </xf>
    <xf numFmtId="0" fontId="45" fillId="0" borderId="0" xfId="2" applyFont="1" applyAlignment="1">
      <alignment vertical="center" wrapText="1"/>
    </xf>
    <xf numFmtId="0" fontId="31" fillId="0" borderId="0" xfId="1" applyFont="1" applyAlignment="1">
      <alignment vertical="center" wrapText="1"/>
    </xf>
    <xf numFmtId="0" fontId="49" fillId="0" borderId="0" xfId="2" applyFont="1" applyAlignment="1">
      <alignment horizontal="center" vertical="center" wrapText="1"/>
    </xf>
    <xf numFmtId="0" fontId="49" fillId="0" borderId="0" xfId="5" applyFont="1" applyFill="1" applyBorder="1" applyAlignment="1">
      <alignment horizontal="center" vertical="center" wrapText="1"/>
    </xf>
    <xf numFmtId="0" fontId="49" fillId="0" borderId="0" xfId="5" applyFont="1" applyFill="1" applyAlignment="1">
      <alignment horizontal="center" vertical="center" wrapText="1"/>
    </xf>
    <xf numFmtId="0" fontId="65" fillId="0" borderId="0" xfId="5" applyFont="1" applyFill="1" applyBorder="1"/>
    <xf numFmtId="0" fontId="45" fillId="0" borderId="0" xfId="5" applyFont="1" applyFill="1" applyBorder="1" applyAlignment="1">
      <alignment horizontal="center" vertical="center"/>
    </xf>
    <xf numFmtId="0" fontId="49" fillId="13" borderId="61" xfId="1" applyFont="1" applyFill="1" applyBorder="1" applyAlignment="1">
      <alignment horizontal="center" vertical="center" wrapText="1"/>
    </xf>
    <xf numFmtId="0" fontId="49" fillId="13" borderId="61" xfId="1" applyFont="1" applyFill="1" applyBorder="1" applyAlignment="1">
      <alignment horizontal="center" vertical="center"/>
    </xf>
    <xf numFmtId="0" fontId="49" fillId="13" borderId="61" xfId="1" applyFont="1" applyFill="1" applyBorder="1" applyAlignment="1">
      <alignment vertical="center" wrapText="1"/>
    </xf>
    <xf numFmtId="0" fontId="49" fillId="0" borderId="69" xfId="5" applyFont="1" applyFill="1" applyBorder="1" applyAlignment="1">
      <alignment horizontal="center" vertical="center" wrapText="1"/>
    </xf>
    <xf numFmtId="0" fontId="49" fillId="0" borderId="69" xfId="1" applyFont="1" applyBorder="1" applyAlignment="1">
      <alignment horizontal="center" vertical="center"/>
    </xf>
    <xf numFmtId="0" fontId="49" fillId="13" borderId="69" xfId="5" applyFont="1" applyFill="1" applyBorder="1" applyAlignment="1">
      <alignment vertical="center" wrapText="1"/>
    </xf>
    <xf numFmtId="0" fontId="49" fillId="0" borderId="70" xfId="1" applyFont="1" applyBorder="1" applyAlignment="1">
      <alignment horizontal="center" vertical="center" wrapText="1"/>
    </xf>
    <xf numFmtId="0" fontId="66" fillId="0" borderId="70" xfId="1" applyFont="1" applyBorder="1" applyAlignment="1">
      <alignment horizontal="center" vertical="center"/>
    </xf>
    <xf numFmtId="0" fontId="66" fillId="13" borderId="70" xfId="1" applyFont="1" applyFill="1" applyBorder="1" applyAlignment="1">
      <alignment vertical="center" wrapText="1"/>
    </xf>
    <xf numFmtId="0" fontId="67" fillId="3" borderId="69" xfId="1" applyFont="1" applyFill="1" applyBorder="1" applyAlignment="1">
      <alignment horizontal="left" vertical="center"/>
    </xf>
    <xf numFmtId="0" fontId="49" fillId="0" borderId="0" xfId="1" applyFont="1" applyAlignment="1">
      <alignment horizontal="center"/>
    </xf>
    <xf numFmtId="0" fontId="66" fillId="2" borderId="0" xfId="1" applyFont="1" applyFill="1" applyAlignment="1">
      <alignment vertical="center" wrapText="1"/>
    </xf>
    <xf numFmtId="0" fontId="67" fillId="2" borderId="0" xfId="1" applyFont="1" applyFill="1" applyAlignment="1">
      <alignment horizontal="left"/>
    </xf>
    <xf numFmtId="0" fontId="49" fillId="13" borderId="69" xfId="1" applyFont="1" applyFill="1" applyBorder="1"/>
    <xf numFmtId="0" fontId="49" fillId="13" borderId="69" xfId="1" applyFont="1" applyFill="1" applyBorder="1" applyAlignment="1">
      <alignment wrapText="1"/>
    </xf>
    <xf numFmtId="0" fontId="66" fillId="13" borderId="69" xfId="1" applyFont="1" applyFill="1" applyBorder="1" applyAlignment="1">
      <alignment vertical="center" wrapText="1"/>
    </xf>
    <xf numFmtId="0" fontId="66" fillId="0" borderId="0" xfId="1" applyFont="1" applyAlignment="1">
      <alignment vertical="center" wrapText="1"/>
    </xf>
    <xf numFmtId="0" fontId="49" fillId="13" borderId="69" xfId="1" applyFont="1" applyFill="1" applyBorder="1" applyAlignment="1">
      <alignment horizontal="center" wrapText="1"/>
    </xf>
    <xf numFmtId="0" fontId="50" fillId="2" borderId="0" xfId="1" applyFont="1" applyFill="1"/>
    <xf numFmtId="0" fontId="45" fillId="0" borderId="71" xfId="1" applyFont="1" applyBorder="1" applyAlignment="1">
      <alignment horizontal="center" vertical="center"/>
    </xf>
    <xf numFmtId="0" fontId="49" fillId="0" borderId="71" xfId="1" applyFont="1" applyBorder="1" applyAlignment="1">
      <alignment horizontal="center" vertical="center" wrapText="1"/>
    </xf>
    <xf numFmtId="0" fontId="49" fillId="0" borderId="71" xfId="1" applyFont="1" applyBorder="1" applyAlignment="1">
      <alignment horizontal="center" vertical="center"/>
    </xf>
    <xf numFmtId="0" fontId="49" fillId="13" borderId="71" xfId="1" applyFont="1" applyFill="1" applyBorder="1" applyAlignment="1">
      <alignment horizontal="left" vertical="center" wrapText="1"/>
    </xf>
    <xf numFmtId="0" fontId="67" fillId="3" borderId="69" xfId="1" applyFont="1" applyFill="1" applyBorder="1" applyAlignment="1">
      <alignment horizontal="center" vertical="center"/>
    </xf>
    <xf numFmtId="0" fontId="66" fillId="3" borderId="69" xfId="1" applyFont="1" applyFill="1" applyBorder="1" applyAlignment="1">
      <alignment horizontal="center" vertical="center" wrapText="1"/>
    </xf>
    <xf numFmtId="0" fontId="67" fillId="3" borderId="69" xfId="1" applyFont="1" applyFill="1" applyBorder="1" applyAlignment="1">
      <alignment vertical="center" wrapText="1"/>
    </xf>
    <xf numFmtId="0" fontId="49" fillId="3" borderId="69" xfId="1" applyFont="1" applyFill="1" applyBorder="1" applyAlignment="1">
      <alignment vertical="center"/>
    </xf>
    <xf numFmtId="0" fontId="65" fillId="0" borderId="69" xfId="5" applyFont="1" applyFill="1" applyBorder="1" applyAlignment="1">
      <alignment horizontal="left" vertical="center"/>
    </xf>
    <xf numFmtId="0" fontId="49" fillId="0" borderId="69" xfId="1" applyFont="1" applyBorder="1" applyAlignment="1">
      <alignment horizontal="left" vertical="center" wrapText="1"/>
    </xf>
    <xf numFmtId="0" fontId="49" fillId="0" borderId="61" xfId="5" applyFont="1" applyFill="1" applyBorder="1" applyAlignment="1">
      <alignment horizontal="center" vertical="center" wrapText="1"/>
    </xf>
    <xf numFmtId="0" fontId="66" fillId="0" borderId="61" xfId="1" applyFont="1" applyBorder="1" applyAlignment="1">
      <alignment horizontal="center" vertical="center"/>
    </xf>
    <xf numFmtId="0" fontId="49" fillId="13" borderId="61" xfId="5" applyFont="1" applyFill="1" applyBorder="1" applyAlignment="1">
      <alignment vertical="center" wrapText="1"/>
    </xf>
    <xf numFmtId="0" fontId="49" fillId="0" borderId="61" xfId="1" applyFont="1" applyBorder="1" applyAlignment="1">
      <alignment horizontal="center" vertical="center"/>
    </xf>
    <xf numFmtId="0" fontId="49" fillId="0" borderId="69" xfId="1" applyFont="1" applyBorder="1" applyAlignment="1">
      <alignment horizontal="center" vertical="center" wrapText="1"/>
    </xf>
    <xf numFmtId="0" fontId="66" fillId="0" borderId="69" xfId="1" applyFont="1" applyBorder="1" applyAlignment="1">
      <alignment horizontal="center" vertical="center"/>
    </xf>
    <xf numFmtId="0" fontId="65" fillId="0" borderId="69" xfId="5" applyFont="1" applyFill="1" applyBorder="1" applyAlignment="1">
      <alignment vertical="center"/>
    </xf>
    <xf numFmtId="0" fontId="65" fillId="0" borderId="69" xfId="5" applyFont="1" applyFill="1" applyBorder="1" applyAlignment="1">
      <alignment vertical="center" wrapText="1"/>
    </xf>
    <xf numFmtId="0" fontId="65" fillId="0" borderId="69" xfId="5" applyFont="1" applyFill="1" applyBorder="1" applyAlignment="1">
      <alignment horizontal="center" vertical="center"/>
    </xf>
    <xf numFmtId="0" fontId="50" fillId="0" borderId="0" xfId="1" applyFont="1"/>
    <xf numFmtId="0" fontId="65" fillId="0" borderId="0" xfId="5" applyFont="1" applyFill="1" applyBorder="1" applyAlignment="1">
      <alignment vertical="center"/>
    </xf>
    <xf numFmtId="0" fontId="65" fillId="0" borderId="49" xfId="5" applyFont="1" applyFill="1" applyBorder="1" applyAlignment="1">
      <alignment vertical="center"/>
    </xf>
    <xf numFmtId="0" fontId="65" fillId="0" borderId="49" xfId="5" applyFont="1" applyFill="1" applyBorder="1" applyAlignment="1">
      <alignment vertical="center" wrapText="1"/>
    </xf>
    <xf numFmtId="0" fontId="65" fillId="0" borderId="49" xfId="5" applyFont="1" applyFill="1" applyBorder="1" applyAlignment="1">
      <alignment horizontal="center" vertical="center"/>
    </xf>
    <xf numFmtId="0" fontId="49" fillId="0" borderId="49" xfId="5" applyFont="1" applyFill="1" applyBorder="1" applyAlignment="1">
      <alignment horizontal="center" vertical="center" wrapText="1"/>
    </xf>
    <xf numFmtId="0" fontId="49" fillId="3" borderId="71" xfId="1" applyFont="1" applyFill="1" applyBorder="1" applyAlignment="1">
      <alignment vertical="center"/>
    </xf>
    <xf numFmtId="0" fontId="49" fillId="3" borderId="71" xfId="1" applyFont="1" applyFill="1" applyBorder="1" applyAlignment="1">
      <alignment vertical="center" wrapText="1"/>
    </xf>
    <xf numFmtId="0" fontId="50" fillId="3" borderId="71" xfId="1" applyFont="1" applyFill="1" applyBorder="1" applyAlignment="1">
      <alignment horizontal="center" vertical="center"/>
    </xf>
    <xf numFmtId="0" fontId="49" fillId="3" borderId="71" xfId="1" applyFont="1" applyFill="1" applyBorder="1" applyAlignment="1">
      <alignment horizontal="center" vertical="center"/>
    </xf>
    <xf numFmtId="0" fontId="68" fillId="0" borderId="0" xfId="2" applyFont="1" applyAlignment="1">
      <alignment vertical="center" wrapText="1"/>
    </xf>
    <xf numFmtId="0" fontId="68" fillId="0" borderId="0" xfId="2" applyFont="1" applyAlignment="1">
      <alignment horizontal="center" vertical="center" wrapText="1"/>
    </xf>
    <xf numFmtId="0" fontId="49" fillId="13" borderId="69" xfId="5" applyFont="1" applyFill="1" applyBorder="1" applyAlignment="1">
      <alignment horizontal="center" vertical="center" wrapText="1"/>
    </xf>
    <xf numFmtId="0" fontId="45" fillId="0" borderId="0" xfId="8" applyFont="1" applyAlignment="1">
      <alignment horizontal="center" vertical="center" wrapText="1"/>
    </xf>
    <xf numFmtId="0" fontId="49" fillId="0" borderId="0" xfId="6" applyFont="1" applyFill="1" applyBorder="1" applyAlignment="1">
      <alignment horizontal="center" vertical="center" wrapText="1"/>
    </xf>
    <xf numFmtId="0" fontId="72" fillId="13" borderId="18" xfId="0" applyFont="1" applyFill="1" applyBorder="1" applyAlignment="1">
      <alignment vertical="center" wrapText="1"/>
    </xf>
    <xf numFmtId="0" fontId="71" fillId="4" borderId="0" xfId="0" applyFont="1" applyFill="1" applyAlignment="1">
      <alignment horizontal="center" vertical="center" wrapText="1"/>
    </xf>
    <xf numFmtId="0" fontId="50" fillId="3" borderId="69" xfId="0" applyFont="1" applyFill="1" applyBorder="1" applyAlignment="1">
      <alignment vertical="center"/>
    </xf>
    <xf numFmtId="0" fontId="50" fillId="3" borderId="69" xfId="0" applyFont="1" applyFill="1" applyBorder="1" applyAlignment="1">
      <alignment vertical="center" wrapText="1"/>
    </xf>
    <xf numFmtId="0" fontId="50" fillId="3" borderId="69" xfId="0" applyFont="1" applyFill="1" applyBorder="1" applyAlignment="1">
      <alignment horizontal="center" vertical="center"/>
    </xf>
    <xf numFmtId="0" fontId="50" fillId="3" borderId="69" xfId="0" applyFont="1" applyFill="1" applyBorder="1"/>
    <xf numFmtId="0" fontId="49" fillId="3" borderId="69" xfId="0" applyFont="1" applyFill="1" applyBorder="1" applyAlignment="1">
      <alignment wrapText="1"/>
    </xf>
    <xf numFmtId="0" fontId="49" fillId="13" borderId="69" xfId="0" applyFont="1" applyFill="1" applyBorder="1" applyAlignment="1">
      <alignment vertical="center" wrapText="1"/>
    </xf>
    <xf numFmtId="0" fontId="49" fillId="13" borderId="69" xfId="0" applyFont="1" applyFill="1" applyBorder="1" applyAlignment="1">
      <alignment horizontal="center" vertical="center" wrapText="1"/>
    </xf>
    <xf numFmtId="0" fontId="69" fillId="13" borderId="69" xfId="0" applyFont="1" applyFill="1" applyBorder="1" applyAlignment="1">
      <alignment vertical="center" wrapText="1"/>
    </xf>
    <xf numFmtId="0" fontId="70" fillId="13" borderId="69" xfId="0" applyFont="1" applyFill="1" applyBorder="1" applyAlignment="1">
      <alignment vertical="center" wrapText="1"/>
    </xf>
    <xf numFmtId="0" fontId="49" fillId="2" borderId="0" xfId="0" applyFont="1" applyFill="1"/>
    <xf numFmtId="0" fontId="49" fillId="2" borderId="0" xfId="0" applyFont="1" applyFill="1" applyAlignment="1">
      <alignment vertical="center" wrapText="1"/>
    </xf>
    <xf numFmtId="0" fontId="49" fillId="0" borderId="0" xfId="0" applyFont="1" applyAlignment="1">
      <alignment horizontal="center" vertical="center"/>
    </xf>
    <xf numFmtId="0" fontId="50" fillId="2" borderId="0" xfId="0" applyFont="1" applyFill="1"/>
    <xf numFmtId="0" fontId="49" fillId="0" borderId="0" xfId="0" applyFont="1" applyAlignment="1">
      <alignment horizontal="center" vertical="center" wrapText="1"/>
    </xf>
    <xf numFmtId="0" fontId="31" fillId="13" borderId="69" xfId="0" applyFont="1" applyFill="1" applyBorder="1" applyAlignment="1">
      <alignment horizontal="center" vertical="center" wrapText="1"/>
    </xf>
    <xf numFmtId="0" fontId="49" fillId="13" borderId="69" xfId="0" applyFont="1" applyFill="1" applyBorder="1" applyAlignment="1">
      <alignment horizontal="left" vertical="center" wrapText="1"/>
    </xf>
    <xf numFmtId="0" fontId="31" fillId="13" borderId="69" xfId="0" applyFont="1" applyFill="1" applyBorder="1" applyAlignment="1">
      <alignment vertical="center" wrapText="1"/>
    </xf>
    <xf numFmtId="0" fontId="33" fillId="0" borderId="0" xfId="0" applyFont="1" applyAlignment="1">
      <alignment horizontal="center" vertical="center" wrapText="1"/>
    </xf>
    <xf numFmtId="0" fontId="33" fillId="0" borderId="0" xfId="2" applyFont="1" applyAlignment="1">
      <alignment vertical="center" wrapText="1"/>
    </xf>
    <xf numFmtId="0" fontId="33" fillId="0" borderId="0" xfId="2" applyFont="1" applyAlignment="1">
      <alignment horizontal="center" vertical="center" wrapText="1"/>
    </xf>
    <xf numFmtId="0" fontId="33" fillId="0" borderId="72" xfId="0" applyFont="1" applyBorder="1" applyAlignment="1">
      <alignment horizontal="center" vertical="center" wrapText="1"/>
    </xf>
    <xf numFmtId="0" fontId="33" fillId="0" borderId="61" xfId="8" applyFont="1" applyBorder="1" applyAlignment="1">
      <alignment horizontal="center" vertical="center"/>
    </xf>
    <xf numFmtId="0" fontId="33" fillId="0" borderId="61" xfId="2" applyFont="1" applyBorder="1" applyAlignment="1">
      <alignment horizontal="center" vertical="center" wrapText="1"/>
    </xf>
    <xf numFmtId="0" fontId="33" fillId="0" borderId="0" xfId="8" applyFont="1" applyAlignment="1">
      <alignment horizontal="center" vertical="center" wrapText="1"/>
    </xf>
    <xf numFmtId="0" fontId="33" fillId="0" borderId="0" xfId="5" applyFont="1" applyFill="1" applyBorder="1" applyAlignment="1">
      <alignment horizontal="center" vertical="center"/>
    </xf>
    <xf numFmtId="0" fontId="33" fillId="0" borderId="0" xfId="5" applyFont="1" applyFill="1" applyAlignment="1">
      <alignment horizontal="center" vertical="center" wrapText="1"/>
    </xf>
    <xf numFmtId="0" fontId="7" fillId="0" borderId="0" xfId="2" applyAlignment="1">
      <alignment horizontal="center" vertical="center" wrapText="1"/>
    </xf>
    <xf numFmtId="0" fontId="7" fillId="0" borderId="0" xfId="2" applyAlignment="1">
      <alignment vertical="center" wrapText="1"/>
    </xf>
    <xf numFmtId="0" fontId="7" fillId="13" borderId="69" xfId="2" applyFill="1" applyBorder="1" applyAlignment="1">
      <alignment horizontal="center" vertical="center" wrapText="1"/>
    </xf>
    <xf numFmtId="0" fontId="7" fillId="13" borderId="69" xfId="2" applyFill="1" applyBorder="1" applyAlignment="1">
      <alignment vertical="center" wrapText="1"/>
    </xf>
    <xf numFmtId="0" fontId="7" fillId="13" borderId="61" xfId="2" applyFill="1" applyBorder="1" applyAlignment="1">
      <alignment horizontal="center" vertical="center" wrapText="1"/>
    </xf>
    <xf numFmtId="0" fontId="7" fillId="13" borderId="61" xfId="2" applyFill="1" applyBorder="1" applyAlignment="1">
      <alignment vertical="center" wrapText="1"/>
    </xf>
    <xf numFmtId="0" fontId="73" fillId="0" borderId="0" xfId="1" applyFont="1"/>
    <xf numFmtId="0" fontId="46" fillId="0" borderId="1" xfId="0" applyFont="1" applyBorder="1" applyAlignment="1">
      <alignment horizontal="left" vertical="center" wrapText="1"/>
    </xf>
    <xf numFmtId="0" fontId="45" fillId="2" borderId="0" xfId="0" applyFont="1" applyFill="1" applyAlignment="1">
      <alignment vertical="center"/>
    </xf>
    <xf numFmtId="0" fontId="20" fillId="0" borderId="1" xfId="0" applyFont="1" applyBorder="1" applyAlignment="1">
      <alignment horizontal="center" vertical="center"/>
    </xf>
    <xf numFmtId="0" fontId="33" fillId="0" borderId="5" xfId="0" applyFont="1" applyBorder="1" applyAlignment="1">
      <alignment horizontal="center" vertical="center"/>
    </xf>
    <xf numFmtId="0" fontId="33" fillId="5" borderId="1" xfId="0" applyFont="1" applyFill="1" applyBorder="1" applyAlignment="1">
      <alignment horizontal="center" vertical="center"/>
    </xf>
    <xf numFmtId="0" fontId="75" fillId="13" borderId="65" xfId="0" applyFont="1" applyFill="1" applyBorder="1" applyAlignment="1">
      <alignment horizontal="center" vertical="center" wrapText="1"/>
    </xf>
    <xf numFmtId="0" fontId="25" fillId="13" borderId="65" xfId="0" applyFont="1" applyFill="1" applyBorder="1" applyAlignment="1">
      <alignment horizontal="center" vertical="center" wrapText="1"/>
    </xf>
    <xf numFmtId="0" fontId="22" fillId="12" borderId="2" xfId="2" applyFont="1" applyFill="1" applyBorder="1" applyAlignment="1">
      <alignment horizontal="center" vertical="center" wrapText="1"/>
    </xf>
    <xf numFmtId="0" fontId="44" fillId="0" borderId="0" xfId="2" applyFont="1" applyAlignment="1">
      <alignment horizontal="center" vertical="center" wrapText="1"/>
    </xf>
    <xf numFmtId="0" fontId="44" fillId="0" borderId="0" xfId="2" applyFont="1" applyAlignment="1">
      <alignment vertical="center" wrapText="1"/>
    </xf>
    <xf numFmtId="0" fontId="78" fillId="0" borderId="18" xfId="0" applyFont="1" applyBorder="1"/>
    <xf numFmtId="0" fontId="78" fillId="0" borderId="1" xfId="0" applyFont="1" applyBorder="1"/>
    <xf numFmtId="0" fontId="78" fillId="0" borderId="0" xfId="0" applyFont="1"/>
    <xf numFmtId="0" fontId="23" fillId="0" borderId="45" xfId="2" applyFont="1" applyBorder="1" applyAlignment="1">
      <alignment horizontal="center" vertical="center" wrapText="1"/>
    </xf>
    <xf numFmtId="0" fontId="13" fillId="0" borderId="2" xfId="2" applyFont="1" applyBorder="1" applyAlignment="1">
      <alignment horizontal="center" vertical="center" wrapText="1"/>
    </xf>
    <xf numFmtId="0" fontId="23" fillId="0" borderId="32" xfId="2" applyFont="1" applyBorder="1" applyAlignment="1">
      <alignment horizontal="center" vertical="center" wrapText="1"/>
    </xf>
    <xf numFmtId="0" fontId="80" fillId="0" borderId="18" xfId="0" applyFont="1" applyBorder="1"/>
    <xf numFmtId="0" fontId="80" fillId="0" borderId="1" xfId="0" applyFont="1" applyBorder="1"/>
    <xf numFmtId="0" fontId="80" fillId="0" borderId="3" xfId="0" applyFont="1" applyBorder="1"/>
    <xf numFmtId="0" fontId="47" fillId="0" borderId="3" xfId="0" applyFont="1" applyBorder="1"/>
    <xf numFmtId="0" fontId="80" fillId="0" borderId="0" xfId="0" applyFont="1"/>
    <xf numFmtId="0" fontId="59" fillId="12" borderId="23" xfId="2" applyFont="1" applyFill="1" applyBorder="1" applyAlignment="1">
      <alignment horizontal="center" vertical="center" wrapText="1"/>
    </xf>
    <xf numFmtId="0" fontId="26" fillId="0" borderId="1" xfId="2" applyFont="1" applyBorder="1" applyAlignment="1">
      <alignment horizontal="center" vertical="center" wrapText="1"/>
    </xf>
    <xf numFmtId="0" fontId="12" fillId="0" borderId="24" xfId="2" applyFont="1" applyBorder="1" applyAlignment="1">
      <alignment horizontal="center" vertical="center" wrapText="1"/>
    </xf>
    <xf numFmtId="0" fontId="12" fillId="0" borderId="48" xfId="2" applyFont="1" applyBorder="1" applyAlignment="1">
      <alignment horizontal="center" vertical="center" wrapText="1"/>
    </xf>
    <xf numFmtId="0" fontId="16" fillId="0" borderId="24" xfId="2" applyFont="1" applyBorder="1" applyAlignment="1">
      <alignment vertical="center" wrapText="1"/>
    </xf>
    <xf numFmtId="0" fontId="12" fillId="0" borderId="24" xfId="2" applyFont="1" applyBorder="1" applyAlignment="1">
      <alignment vertical="center" wrapText="1"/>
    </xf>
    <xf numFmtId="0" fontId="29" fillId="0" borderId="24" xfId="0" applyFont="1" applyBorder="1" applyAlignment="1">
      <alignment wrapText="1"/>
    </xf>
    <xf numFmtId="0" fontId="29" fillId="0" borderId="24" xfId="0" applyFont="1" applyBorder="1" applyAlignment="1">
      <alignment horizontal="center" vertical="center" wrapText="1"/>
    </xf>
    <xf numFmtId="0" fontId="29" fillId="0" borderId="36" xfId="0" applyFont="1" applyBorder="1" applyAlignment="1">
      <alignment wrapText="1"/>
    </xf>
    <xf numFmtId="0" fontId="13" fillId="2" borderId="0" xfId="0" applyFont="1" applyFill="1" applyAlignment="1">
      <alignment vertical="center"/>
    </xf>
    <xf numFmtId="0" fontId="55" fillId="0" borderId="0" xfId="4" applyFont="1"/>
    <xf numFmtId="0" fontId="13" fillId="5" borderId="0" xfId="1" applyFont="1" applyFill="1"/>
    <xf numFmtId="0" fontId="52" fillId="0" borderId="0" xfId="1" applyFont="1"/>
    <xf numFmtId="11" fontId="13" fillId="0" borderId="1" xfId="3" applyNumberFormat="1" applyFont="1" applyBorder="1" applyAlignment="1">
      <alignment horizontal="left" vertical="center" wrapText="1"/>
    </xf>
    <xf numFmtId="0" fontId="33" fillId="0" borderId="49" xfId="2" applyFont="1" applyBorder="1" applyAlignment="1">
      <alignment vertical="center" wrapText="1"/>
    </xf>
    <xf numFmtId="0" fontId="33" fillId="0" borderId="11" xfId="2" applyFont="1" applyBorder="1" applyAlignment="1">
      <alignment vertical="center" wrapText="1"/>
    </xf>
    <xf numFmtId="0" fontId="45" fillId="0" borderId="0" xfId="0" applyFont="1" applyAlignment="1">
      <alignment vertical="center"/>
    </xf>
    <xf numFmtId="0" fontId="50" fillId="2" borderId="0" xfId="0" applyFont="1" applyFill="1" applyAlignment="1">
      <alignment vertical="center"/>
    </xf>
    <xf numFmtId="0" fontId="81" fillId="0" borderId="0" xfId="0" applyFont="1"/>
    <xf numFmtId="0" fontId="47" fillId="0" borderId="1" xfId="2" applyFont="1" applyBorder="1" applyAlignment="1">
      <alignment vertical="center" wrapText="1"/>
    </xf>
    <xf numFmtId="0" fontId="47" fillId="0" borderId="23" xfId="2" applyFont="1" applyBorder="1" applyAlignment="1">
      <alignment vertical="center" wrapText="1"/>
    </xf>
    <xf numFmtId="0" fontId="1" fillId="0" borderId="0" xfId="4" applyFont="1" applyAlignment="1">
      <alignment vertical="center"/>
    </xf>
    <xf numFmtId="0" fontId="33" fillId="0" borderId="38" xfId="1" applyFont="1" applyBorder="1" applyAlignment="1">
      <alignment horizontal="left" vertical="top" wrapText="1"/>
    </xf>
    <xf numFmtId="0" fontId="30" fillId="0" borderId="34" xfId="1" applyFont="1" applyBorder="1" applyAlignment="1">
      <alignment horizontal="center" vertical="center"/>
    </xf>
    <xf numFmtId="14" fontId="30" fillId="2" borderId="46" xfId="0" applyNumberFormat="1" applyFont="1" applyFill="1" applyBorder="1" applyAlignment="1">
      <alignment horizontal="center" vertical="center" wrapText="1"/>
    </xf>
    <xf numFmtId="0" fontId="45" fillId="2" borderId="1" xfId="0" applyFont="1" applyFill="1" applyBorder="1" applyAlignment="1">
      <alignment horizontal="left" vertical="center"/>
    </xf>
    <xf numFmtId="0" fontId="26" fillId="0" borderId="1" xfId="2" applyFont="1" applyBorder="1" applyAlignment="1">
      <alignment vertical="center" wrapText="1"/>
    </xf>
    <xf numFmtId="0" fontId="26" fillId="0" borderId="2" xfId="2" applyFont="1" applyBorder="1" applyAlignment="1">
      <alignment horizontal="center" vertical="center" wrapText="1"/>
    </xf>
    <xf numFmtId="0" fontId="26" fillId="0" borderId="3" xfId="2" applyFont="1" applyBorder="1" applyAlignment="1">
      <alignment vertical="center" wrapText="1"/>
    </xf>
    <xf numFmtId="0" fontId="20" fillId="2" borderId="1" xfId="0" applyFont="1" applyFill="1" applyBorder="1" applyAlignment="1">
      <alignment horizontal="justify" vertical="center" wrapText="1"/>
    </xf>
    <xf numFmtId="0" fontId="83" fillId="2" borderId="1" xfId="0" applyFont="1" applyFill="1" applyBorder="1" applyAlignment="1">
      <alignment horizontal="left" vertical="center" wrapText="1"/>
    </xf>
    <xf numFmtId="0" fontId="20" fillId="2" borderId="1" xfId="0" applyFont="1" applyFill="1" applyBorder="1" applyAlignment="1">
      <alignment horizontal="center" vertical="center" wrapText="1"/>
    </xf>
    <xf numFmtId="0" fontId="45" fillId="2" borderId="1" xfId="0" applyFont="1" applyFill="1" applyBorder="1" applyAlignment="1">
      <alignment horizontal="left" vertical="center" wrapText="1"/>
    </xf>
    <xf numFmtId="0" fontId="22" fillId="0" borderId="14" xfId="2" applyFont="1" applyBorder="1" applyAlignment="1">
      <alignment horizontal="center" vertical="center" wrapText="1"/>
    </xf>
    <xf numFmtId="0" fontId="12" fillId="0" borderId="17" xfId="2" applyFont="1" applyBorder="1" applyAlignment="1">
      <alignment horizontal="center" vertical="center" wrapText="1"/>
    </xf>
    <xf numFmtId="0" fontId="12" fillId="0" borderId="10" xfId="2" applyFont="1" applyBorder="1" applyAlignment="1">
      <alignment wrapText="1"/>
    </xf>
    <xf numFmtId="0" fontId="12" fillId="0" borderId="10" xfId="2" applyFont="1" applyBorder="1" applyAlignment="1">
      <alignment horizontal="center" vertical="center" wrapText="1"/>
    </xf>
    <xf numFmtId="0" fontId="23" fillId="0" borderId="38" xfId="2" applyFont="1" applyBorder="1" applyAlignment="1">
      <alignment horizontal="center" vertical="center" wrapText="1"/>
    </xf>
    <xf numFmtId="0" fontId="29" fillId="0" borderId="8" xfId="0" applyFont="1" applyBorder="1" applyAlignment="1">
      <alignment wrapText="1"/>
    </xf>
    <xf numFmtId="0" fontId="12" fillId="0" borderId="8" xfId="2" applyFont="1" applyBorder="1" applyAlignment="1">
      <alignment horizontal="center" wrapText="1"/>
    </xf>
    <xf numFmtId="0" fontId="23" fillId="0" borderId="42" xfId="2" applyFont="1" applyBorder="1" applyAlignment="1">
      <alignment vertical="center" wrapText="1"/>
    </xf>
    <xf numFmtId="0" fontId="13" fillId="2" borderId="1" xfId="0" applyFont="1" applyFill="1" applyBorder="1" applyAlignment="1">
      <alignment vertical="top"/>
    </xf>
    <xf numFmtId="0" fontId="30" fillId="0" borderId="75" xfId="1" applyFont="1" applyBorder="1" applyAlignment="1">
      <alignment horizontal="center" vertical="center"/>
    </xf>
    <xf numFmtId="0" fontId="84" fillId="2" borderId="1" xfId="0" applyFont="1" applyFill="1" applyBorder="1" applyAlignment="1">
      <alignment vertical="top"/>
    </xf>
    <xf numFmtId="0" fontId="84" fillId="2" borderId="1" xfId="0" applyFont="1" applyFill="1" applyBorder="1" applyAlignment="1">
      <alignment vertical="top" wrapText="1"/>
    </xf>
    <xf numFmtId="0" fontId="82" fillId="0" borderId="1" xfId="2" applyFont="1" applyBorder="1" applyAlignment="1">
      <alignment vertical="center" wrapText="1"/>
    </xf>
    <xf numFmtId="0" fontId="58" fillId="0" borderId="41" xfId="2" applyFont="1" applyBorder="1" applyAlignment="1">
      <alignment horizontal="center" vertical="center" wrapText="1"/>
    </xf>
    <xf numFmtId="0" fontId="58" fillId="0" borderId="45" xfId="2" applyFont="1" applyBorder="1" applyAlignment="1">
      <alignment horizontal="center" vertical="center" wrapText="1"/>
    </xf>
    <xf numFmtId="14" fontId="30" fillId="0" borderId="75" xfId="0" applyNumberFormat="1" applyFont="1" applyBorder="1" applyAlignment="1">
      <alignment horizontal="center" vertical="center" wrapText="1"/>
    </xf>
    <xf numFmtId="0" fontId="30" fillId="0" borderId="75" xfId="0" applyFont="1" applyBorder="1" applyAlignment="1">
      <alignment vertical="center" wrapText="1"/>
    </xf>
    <xf numFmtId="14" fontId="30" fillId="0" borderId="73" xfId="0" applyNumberFormat="1" applyFont="1" applyBorder="1" applyAlignment="1">
      <alignment horizontal="center" vertical="center" wrapText="1"/>
    </xf>
    <xf numFmtId="14" fontId="30" fillId="0" borderId="74" xfId="0" applyNumberFormat="1" applyFont="1" applyBorder="1" applyAlignment="1">
      <alignment horizontal="center" vertical="center" wrapText="1"/>
    </xf>
    <xf numFmtId="0" fontId="13" fillId="0" borderId="1" xfId="0" applyFont="1" applyBorder="1" applyAlignment="1">
      <alignment horizontal="left" vertical="center"/>
    </xf>
    <xf numFmtId="0" fontId="30" fillId="0" borderId="76" xfId="1" applyFont="1" applyBorder="1" applyAlignment="1">
      <alignment horizontal="center" vertical="center"/>
    </xf>
    <xf numFmtId="0" fontId="30" fillId="0" borderId="26" xfId="1" applyFont="1" applyBorder="1" applyAlignment="1">
      <alignment horizontal="center" vertical="center"/>
    </xf>
    <xf numFmtId="14" fontId="30" fillId="0" borderId="76" xfId="0" applyNumberFormat="1" applyFont="1" applyBorder="1" applyAlignment="1">
      <alignment horizontal="center" vertical="center" wrapText="1"/>
    </xf>
    <xf numFmtId="0" fontId="18" fillId="2" borderId="28" xfId="1" applyFont="1" applyFill="1" applyBorder="1"/>
    <xf numFmtId="0" fontId="30" fillId="0" borderId="0" xfId="0" applyFont="1" applyAlignment="1">
      <alignment vertical="center" wrapText="1"/>
    </xf>
    <xf numFmtId="14" fontId="30" fillId="0" borderId="34" xfId="0" applyNumberFormat="1" applyFont="1" applyBorder="1" applyAlignment="1">
      <alignment horizontal="center" vertical="top" wrapText="1"/>
    </xf>
    <xf numFmtId="14" fontId="30" fillId="0" borderId="28" xfId="0" applyNumberFormat="1" applyFont="1" applyBorder="1" applyAlignment="1">
      <alignment horizontal="center" vertical="center" wrapText="1"/>
    </xf>
    <xf numFmtId="0" fontId="30" fillId="0" borderId="34" xfId="0" applyFont="1" applyBorder="1" applyAlignment="1">
      <alignment vertical="center" wrapText="1"/>
    </xf>
    <xf numFmtId="0" fontId="85" fillId="14" borderId="0" xfId="0" applyFont="1" applyFill="1" applyAlignment="1">
      <alignment horizontal="center" vertical="center"/>
    </xf>
    <xf numFmtId="0" fontId="33" fillId="2" borderId="1" xfId="0" applyFont="1" applyFill="1" applyBorder="1" applyAlignment="1">
      <alignment horizontal="left" vertical="center" wrapText="1"/>
    </xf>
    <xf numFmtId="0" fontId="18" fillId="3" borderId="3" xfId="2" applyFont="1" applyFill="1" applyBorder="1" applyAlignment="1">
      <alignment horizontal="center"/>
    </xf>
    <xf numFmtId="0" fontId="18" fillId="3" borderId="10" xfId="2" applyFont="1" applyFill="1" applyBorder="1" applyAlignment="1">
      <alignment horizontal="center"/>
    </xf>
    <xf numFmtId="0" fontId="30" fillId="0" borderId="73" xfId="1" applyFont="1" applyBorder="1" applyAlignment="1">
      <alignment horizontal="center" vertical="center"/>
    </xf>
    <xf numFmtId="0" fontId="30" fillId="0" borderId="74" xfId="1" applyFont="1" applyBorder="1" applyAlignment="1">
      <alignment horizontal="center" vertical="center"/>
    </xf>
    <xf numFmtId="14" fontId="30" fillId="0" borderId="66" xfId="0" applyNumberFormat="1" applyFont="1" applyBorder="1" applyAlignment="1">
      <alignment horizontal="center" vertical="center" wrapText="1"/>
    </xf>
    <xf numFmtId="14" fontId="30" fillId="0" borderId="46" xfId="0" applyNumberFormat="1" applyFont="1" applyBorder="1" applyAlignment="1">
      <alignment horizontal="center" vertical="center" wrapText="1"/>
    </xf>
    <xf numFmtId="0" fontId="30" fillId="0" borderId="73" xfId="0" applyFont="1" applyBorder="1" applyAlignment="1">
      <alignment vertical="center" wrapText="1"/>
    </xf>
    <xf numFmtId="0" fontId="30" fillId="0" borderId="74" xfId="0" applyFont="1" applyBorder="1" applyAlignment="1">
      <alignment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35" fillId="0" borderId="3" xfId="2" applyFont="1" applyBorder="1" applyAlignment="1">
      <alignment horizontal="center" vertical="center" wrapText="1"/>
    </xf>
    <xf numFmtId="0" fontId="35" fillId="0" borderId="11" xfId="2" applyFont="1" applyBorder="1" applyAlignment="1">
      <alignment horizontal="center" vertical="center" wrapText="1"/>
    </xf>
    <xf numFmtId="0" fontId="79" fillId="0" borderId="34" xfId="0" applyFont="1" applyBorder="1" applyAlignment="1">
      <alignment horizontal="center" vertical="center"/>
    </xf>
    <xf numFmtId="0" fontId="79" fillId="0" borderId="15" xfId="0" applyFont="1" applyBorder="1" applyAlignment="1">
      <alignment horizontal="center" vertical="center"/>
    </xf>
    <xf numFmtId="0" fontId="79" fillId="0" borderId="26" xfId="0" applyFont="1" applyBorder="1" applyAlignment="1">
      <alignment horizontal="center" vertical="center" wrapText="1"/>
    </xf>
    <xf numFmtId="0" fontId="79" fillId="0" borderId="27" xfId="0" applyFont="1" applyBorder="1" applyAlignment="1">
      <alignment horizontal="center" vertical="center" wrapText="1"/>
    </xf>
    <xf numFmtId="0" fontId="79" fillId="0" borderId="28" xfId="0" applyFont="1" applyBorder="1" applyAlignment="1">
      <alignment horizontal="center" vertical="center" wrapText="1"/>
    </xf>
    <xf numFmtId="0" fontId="79" fillId="0" borderId="29" xfId="0" applyFont="1" applyBorder="1" applyAlignment="1">
      <alignment horizontal="center" vertical="center" wrapText="1"/>
    </xf>
    <xf numFmtId="0" fontId="79" fillId="0" borderId="30" xfId="0" applyFont="1" applyBorder="1" applyAlignment="1">
      <alignment horizontal="center" vertical="center" wrapText="1"/>
    </xf>
    <xf numFmtId="0" fontId="79" fillId="0" borderId="31" xfId="0" applyFont="1" applyBorder="1" applyAlignment="1">
      <alignment horizontal="center" vertical="center" wrapText="1"/>
    </xf>
    <xf numFmtId="0" fontId="24" fillId="0" borderId="1" xfId="0" applyFont="1" applyBorder="1" applyAlignment="1">
      <alignment horizontal="center" vertical="center"/>
    </xf>
    <xf numFmtId="0" fontId="24" fillId="0" borderId="10" xfId="0" applyFont="1" applyBorder="1" applyAlignment="1">
      <alignment horizontal="center" vertical="center"/>
    </xf>
    <xf numFmtId="0" fontId="77" fillId="0" borderId="34" xfId="0" applyFont="1" applyBorder="1" applyAlignment="1">
      <alignment horizontal="center" vertical="center" wrapText="1"/>
    </xf>
    <xf numFmtId="0" fontId="77" fillId="0" borderId="15" xfId="0" applyFont="1" applyBorder="1" applyAlignment="1">
      <alignment horizontal="center" vertical="center" wrapText="1"/>
    </xf>
    <xf numFmtId="0" fontId="77" fillId="0" borderId="26" xfId="0" applyFont="1" applyBorder="1" applyAlignment="1">
      <alignment horizontal="center" vertical="center" wrapText="1"/>
    </xf>
    <xf numFmtId="0" fontId="77" fillId="0" borderId="27" xfId="0" applyFont="1" applyBorder="1" applyAlignment="1">
      <alignment horizontal="center" vertical="center" wrapText="1"/>
    </xf>
    <xf numFmtId="0" fontId="77" fillId="0" borderId="28" xfId="0" applyFont="1" applyBorder="1" applyAlignment="1">
      <alignment horizontal="center" vertical="center" wrapText="1"/>
    </xf>
    <xf numFmtId="0" fontId="77" fillId="0" borderId="29" xfId="0" applyFont="1" applyBorder="1" applyAlignment="1">
      <alignment horizontal="center" vertical="center" wrapText="1"/>
    </xf>
    <xf numFmtId="0" fontId="77" fillId="0" borderId="30" xfId="0" applyFont="1" applyBorder="1" applyAlignment="1">
      <alignment horizontal="center" vertical="center" wrapText="1"/>
    </xf>
    <xf numFmtId="0" fontId="77" fillId="0" borderId="31" xfId="0" applyFont="1" applyBorder="1" applyAlignment="1">
      <alignment horizontal="center" vertical="center" wrapText="1"/>
    </xf>
    <xf numFmtId="0" fontId="22" fillId="0" borderId="18" xfId="2" applyFont="1" applyBorder="1" applyAlignment="1">
      <alignment horizontal="center" vertical="center"/>
    </xf>
    <xf numFmtId="0" fontId="22" fillId="0" borderId="18" xfId="2" applyFont="1" applyBorder="1" applyAlignment="1">
      <alignment horizontal="center" vertical="center" wrapText="1"/>
    </xf>
    <xf numFmtId="0" fontId="22" fillId="0" borderId="62" xfId="2" applyFont="1" applyBorder="1" applyAlignment="1">
      <alignment horizontal="center" vertical="center" wrapText="1"/>
    </xf>
    <xf numFmtId="0" fontId="22" fillId="0" borderId="19" xfId="2" applyFont="1" applyBorder="1" applyAlignment="1">
      <alignment horizontal="center" vertical="center" wrapText="1"/>
    </xf>
    <xf numFmtId="0" fontId="59" fillId="12" borderId="51" xfId="2" applyFont="1" applyFill="1" applyBorder="1" applyAlignment="1">
      <alignment horizontal="center" vertical="center" wrapText="1"/>
    </xf>
    <xf numFmtId="0" fontId="59" fillId="12" borderId="33" xfId="2" applyFont="1" applyFill="1" applyBorder="1" applyAlignment="1">
      <alignment horizontal="center" vertical="center" wrapText="1"/>
    </xf>
    <xf numFmtId="0" fontId="34" fillId="3" borderId="11" xfId="0" applyFont="1" applyFill="1" applyBorder="1" applyAlignment="1">
      <alignment horizontal="center" vertical="center"/>
    </xf>
    <xf numFmtId="0" fontId="34" fillId="3" borderId="10" xfId="0" applyFont="1" applyFill="1" applyBorder="1" applyAlignment="1">
      <alignment horizontal="center" vertical="center"/>
    </xf>
    <xf numFmtId="0" fontId="47" fillId="2" borderId="0" xfId="0" applyFont="1" applyFill="1" applyAlignment="1">
      <alignment horizontal="left"/>
    </xf>
    <xf numFmtId="0" fontId="7" fillId="2" borderId="0" xfId="0" applyFont="1" applyFill="1" applyAlignment="1">
      <alignment horizontal="left"/>
    </xf>
  </cellXfs>
  <cellStyles count="9">
    <cellStyle name="Avertissement" xfId="7" builtinId="11"/>
    <cellStyle name="Insatisfaisant" xfId="5" builtinId="27"/>
    <cellStyle name="Neutre" xfId="6" builtinId="28"/>
    <cellStyle name="Normal" xfId="0" builtinId="0"/>
    <cellStyle name="Normal 2" xfId="1" xr:uid="{00000000-0005-0000-0000-000001000000}"/>
    <cellStyle name="Normal 2 2" xfId="3" xr:uid="{00000000-0005-0000-0000-000002000000}"/>
    <cellStyle name="Normal 3" xfId="4" xr:uid="{CCFB9A1A-76F3-D640-A25A-2A853C79BEC6}"/>
    <cellStyle name="Normal 5" xfId="8" xr:uid="{95A81BC1-E8D2-EE46-9F18-7787DEF13F33}"/>
    <cellStyle name="Normal_Proposition_Codes rejets-2011 02 04 2" xfId="2" xr:uid="{00000000-0005-0000-0000-000004000000}"/>
  </cellStyles>
  <dxfs count="0"/>
  <tableStyles count="0" defaultTableStyle="TableStyleMedium9" defaultPivotStyle="PivotStyleLight16"/>
  <colors>
    <mruColors>
      <color rgb="FF800000"/>
      <color rgb="FF99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8B865-3DDF-42C5-8C4A-29696B21656F}">
  <sheetPr codeName="Feuil1"/>
  <dimension ref="B1:E59"/>
  <sheetViews>
    <sheetView showGridLines="0" topLeftCell="A31" zoomScale="90" zoomScaleNormal="90" workbookViewId="0">
      <selection activeCell="D37" sqref="D37"/>
    </sheetView>
  </sheetViews>
  <sheetFormatPr baseColWidth="10" defaultColWidth="11" defaultRowHeight="12"/>
  <cols>
    <col min="1" max="1" width="11" style="72"/>
    <col min="2" max="2" width="10.875" style="72" bestFit="1" customWidth="1"/>
    <col min="3" max="3" width="10.375" style="72" bestFit="1" customWidth="1"/>
    <col min="4" max="4" width="146.125" style="72" bestFit="1" customWidth="1"/>
    <col min="5" max="16384" width="11" style="72"/>
  </cols>
  <sheetData>
    <row r="1" spans="2:4" ht="12.75" thickBot="1">
      <c r="B1" s="73" t="s">
        <v>61</v>
      </c>
      <c r="C1" s="74" t="s">
        <v>62</v>
      </c>
      <c r="D1" s="75" t="s">
        <v>63</v>
      </c>
    </row>
    <row r="2" spans="2:4" ht="24">
      <c r="B2" s="82" t="s">
        <v>440</v>
      </c>
      <c r="C2" s="87">
        <v>40360</v>
      </c>
      <c r="D2" s="88" t="s">
        <v>409</v>
      </c>
    </row>
    <row r="3" spans="2:4" ht="24">
      <c r="B3" s="83" t="s">
        <v>64</v>
      </c>
      <c r="C3" s="89">
        <v>40589</v>
      </c>
      <c r="D3" s="76" t="s">
        <v>410</v>
      </c>
    </row>
    <row r="4" spans="2:4">
      <c r="B4" s="83" t="s">
        <v>65</v>
      </c>
      <c r="C4" s="90">
        <v>40598</v>
      </c>
      <c r="D4" s="77" t="s">
        <v>411</v>
      </c>
    </row>
    <row r="5" spans="2:4" ht="36">
      <c r="B5" s="83" t="s">
        <v>72</v>
      </c>
      <c r="C5" s="90">
        <v>40633</v>
      </c>
      <c r="D5" s="76" t="s">
        <v>412</v>
      </c>
    </row>
    <row r="6" spans="2:4" ht="64.900000000000006" customHeight="1">
      <c r="B6" s="83" t="s">
        <v>87</v>
      </c>
      <c r="C6" s="90">
        <v>40822</v>
      </c>
      <c r="D6" s="78" t="s">
        <v>413</v>
      </c>
    </row>
    <row r="7" spans="2:4" ht="72" customHeight="1">
      <c r="B7" s="83" t="s">
        <v>439</v>
      </c>
      <c r="C7" s="90">
        <v>40864</v>
      </c>
      <c r="D7" s="76" t="s">
        <v>414</v>
      </c>
    </row>
    <row r="8" spans="2:4">
      <c r="B8" s="83" t="s">
        <v>438</v>
      </c>
      <c r="C8" s="90">
        <v>40877</v>
      </c>
      <c r="D8" s="77" t="s">
        <v>415</v>
      </c>
    </row>
    <row r="9" spans="2:4">
      <c r="B9" s="83" t="s">
        <v>437</v>
      </c>
      <c r="C9" s="90">
        <v>40877</v>
      </c>
      <c r="D9" s="77" t="s">
        <v>416</v>
      </c>
    </row>
    <row r="10" spans="2:4">
      <c r="B10" s="83" t="s">
        <v>436</v>
      </c>
      <c r="C10" s="90">
        <v>40932</v>
      </c>
      <c r="D10" s="77" t="s">
        <v>417</v>
      </c>
    </row>
    <row r="11" spans="2:4">
      <c r="B11" s="83" t="s">
        <v>435</v>
      </c>
      <c r="C11" s="90">
        <v>41961</v>
      </c>
      <c r="D11" s="77" t="s">
        <v>418</v>
      </c>
    </row>
    <row r="12" spans="2:4">
      <c r="B12" s="83" t="s">
        <v>434</v>
      </c>
      <c r="C12" s="90">
        <v>41971</v>
      </c>
      <c r="D12" s="77" t="s">
        <v>419</v>
      </c>
    </row>
    <row r="13" spans="2:4">
      <c r="B13" s="83" t="s">
        <v>433</v>
      </c>
      <c r="C13" s="90">
        <v>42020</v>
      </c>
      <c r="D13" s="77" t="s">
        <v>420</v>
      </c>
    </row>
    <row r="14" spans="2:4">
      <c r="B14" s="83" t="s">
        <v>432</v>
      </c>
      <c r="C14" s="90">
        <v>42046</v>
      </c>
      <c r="D14" s="77" t="s">
        <v>421</v>
      </c>
    </row>
    <row r="15" spans="2:4">
      <c r="B15" s="83" t="s">
        <v>431</v>
      </c>
      <c r="C15" s="90">
        <v>42115</v>
      </c>
      <c r="D15" s="77" t="s">
        <v>422</v>
      </c>
    </row>
    <row r="16" spans="2:4">
      <c r="B16" s="83" t="s">
        <v>430</v>
      </c>
      <c r="C16" s="90">
        <v>42900</v>
      </c>
      <c r="D16" s="77" t="s">
        <v>423</v>
      </c>
    </row>
    <row r="17" spans="2:4">
      <c r="B17" s="83" t="s">
        <v>429</v>
      </c>
      <c r="C17" s="90">
        <v>43006</v>
      </c>
      <c r="D17" s="77" t="s">
        <v>422</v>
      </c>
    </row>
    <row r="18" spans="2:4" ht="349.9" customHeight="1">
      <c r="B18" s="84" t="s">
        <v>428</v>
      </c>
      <c r="C18" s="91">
        <v>43396</v>
      </c>
      <c r="D18" s="79" t="s">
        <v>441</v>
      </c>
    </row>
    <row r="19" spans="2:4" ht="12.75" thickBot="1">
      <c r="B19" s="85" t="s">
        <v>427</v>
      </c>
      <c r="C19" s="92">
        <v>43445</v>
      </c>
      <c r="D19" s="80" t="s">
        <v>424</v>
      </c>
    </row>
    <row r="20" spans="2:4" ht="36.75" thickBot="1">
      <c r="B20" s="86" t="s">
        <v>426</v>
      </c>
      <c r="C20" s="93">
        <v>43487</v>
      </c>
      <c r="D20" s="81" t="s">
        <v>425</v>
      </c>
    </row>
    <row r="21" spans="2:4" ht="24.75" thickBot="1">
      <c r="B21" s="668" t="s">
        <v>680</v>
      </c>
      <c r="C21" s="669" t="s">
        <v>683</v>
      </c>
      <c r="D21" s="94" t="s">
        <v>448</v>
      </c>
    </row>
    <row r="22" spans="2:4" ht="151.9" customHeight="1" thickBot="1">
      <c r="B22" s="668" t="s">
        <v>681</v>
      </c>
      <c r="C22" s="258" t="s">
        <v>682</v>
      </c>
      <c r="D22" s="262" t="s">
        <v>923</v>
      </c>
    </row>
    <row r="23" spans="2:4" ht="36.75" thickBot="1">
      <c r="B23" s="86"/>
      <c r="C23" s="258" t="s">
        <v>684</v>
      </c>
      <c r="D23" s="262" t="s">
        <v>920</v>
      </c>
    </row>
    <row r="24" spans="2:4" ht="108.75" thickBot="1">
      <c r="B24" s="86"/>
      <c r="C24" s="258" t="s">
        <v>690</v>
      </c>
      <c r="D24" s="262" t="s">
        <v>921</v>
      </c>
    </row>
    <row r="25" spans="2:4" ht="108.75" thickBot="1">
      <c r="B25" s="86"/>
      <c r="C25" s="258" t="s">
        <v>910</v>
      </c>
      <c r="D25" s="262" t="s">
        <v>911</v>
      </c>
    </row>
    <row r="26" spans="2:4" ht="276.75" thickBot="1">
      <c r="B26" s="86"/>
      <c r="C26" s="258" t="s">
        <v>916</v>
      </c>
      <c r="D26" s="262" t="s">
        <v>922</v>
      </c>
    </row>
    <row r="27" spans="2:4" ht="120.75" thickBot="1">
      <c r="B27" s="668" t="s">
        <v>931</v>
      </c>
      <c r="C27" s="258" t="s">
        <v>927</v>
      </c>
      <c r="D27" s="262" t="s">
        <v>928</v>
      </c>
    </row>
    <row r="28" spans="2:4" ht="384.75" thickBot="1">
      <c r="B28" s="710" t="s">
        <v>953</v>
      </c>
      <c r="C28" s="712" t="s">
        <v>948</v>
      </c>
      <c r="D28" s="262" t="s">
        <v>954</v>
      </c>
    </row>
    <row r="29" spans="2:4" ht="72.75" thickBot="1">
      <c r="B29" s="711"/>
      <c r="C29" s="713"/>
      <c r="D29" s="262" t="s">
        <v>952</v>
      </c>
    </row>
    <row r="30" spans="2:4" ht="280.5" customHeight="1" thickBot="1">
      <c r="B30" s="687" t="s">
        <v>963</v>
      </c>
      <c r="C30" s="258" t="s">
        <v>964</v>
      </c>
      <c r="D30" s="262" t="s">
        <v>969</v>
      </c>
    </row>
    <row r="31" spans="2:4" ht="84.75" thickBot="1">
      <c r="B31" s="687" t="s">
        <v>972</v>
      </c>
      <c r="C31" s="258" t="s">
        <v>968</v>
      </c>
      <c r="D31" s="262" t="s">
        <v>970</v>
      </c>
    </row>
    <row r="32" spans="2:4" ht="24.75" thickBot="1">
      <c r="B32" s="687" t="s">
        <v>974</v>
      </c>
      <c r="C32" s="693" t="s">
        <v>975</v>
      </c>
      <c r="D32" s="694" t="s">
        <v>976</v>
      </c>
    </row>
    <row r="33" spans="2:5" ht="24.75" thickBot="1">
      <c r="B33" s="687" t="s">
        <v>982</v>
      </c>
      <c r="C33" s="693" t="s">
        <v>983</v>
      </c>
      <c r="D33" s="694" t="s">
        <v>984</v>
      </c>
    </row>
    <row r="34" spans="2:5">
      <c r="B34" s="710" t="s">
        <v>985</v>
      </c>
      <c r="C34" s="695" t="s">
        <v>986</v>
      </c>
      <c r="D34" s="714" t="s">
        <v>987</v>
      </c>
    </row>
    <row r="35" spans="2:5" ht="13.15" customHeight="1" thickBot="1">
      <c r="B35" s="711"/>
      <c r="C35" s="696">
        <v>44495</v>
      </c>
      <c r="D35" s="715"/>
    </row>
    <row r="36" spans="2:5" ht="22.9" customHeight="1" thickBot="1">
      <c r="B36" s="687" t="s">
        <v>988</v>
      </c>
      <c r="C36" s="693" t="s">
        <v>989</v>
      </c>
      <c r="D36" s="694" t="s">
        <v>990</v>
      </c>
    </row>
    <row r="37" spans="2:5" ht="27.6" customHeight="1" thickBot="1">
      <c r="B37" s="699" t="s">
        <v>991</v>
      </c>
      <c r="C37" s="703" t="s">
        <v>992</v>
      </c>
      <c r="D37" s="694" t="s">
        <v>998</v>
      </c>
      <c r="E37" s="701"/>
    </row>
    <row r="38" spans="2:5" ht="24" customHeight="1" thickBot="1">
      <c r="B38" s="668" t="s">
        <v>993</v>
      </c>
      <c r="C38" s="704" t="s">
        <v>994</v>
      </c>
      <c r="D38" s="705" t="s">
        <v>995</v>
      </c>
      <c r="E38" s="701"/>
    </row>
    <row r="39" spans="2:5" ht="13.15" customHeight="1">
      <c r="B39" s="698"/>
      <c r="C39" s="700"/>
      <c r="D39" s="702"/>
    </row>
    <row r="41" spans="2:5">
      <c r="C41" s="708" t="s">
        <v>688</v>
      </c>
      <c r="D41" s="709"/>
    </row>
    <row r="42" spans="2:5">
      <c r="C42" s="259" t="s">
        <v>442</v>
      </c>
      <c r="D42" s="95" t="s">
        <v>443</v>
      </c>
    </row>
    <row r="43" spans="2:5">
      <c r="C43" s="260" t="s">
        <v>444</v>
      </c>
      <c r="D43" s="96" t="s">
        <v>445</v>
      </c>
    </row>
    <row r="44" spans="2:5">
      <c r="C44" s="261" t="s">
        <v>446</v>
      </c>
      <c r="D44" s="96" t="s">
        <v>447</v>
      </c>
    </row>
    <row r="47" spans="2:5">
      <c r="C47" s="708" t="s">
        <v>689</v>
      </c>
      <c r="D47" s="709"/>
    </row>
    <row r="48" spans="2:5">
      <c r="C48" s="95" t="s">
        <v>578</v>
      </c>
      <c r="D48" s="95" t="s">
        <v>579</v>
      </c>
    </row>
    <row r="49" spans="3:4">
      <c r="C49" s="198" t="s">
        <v>442</v>
      </c>
      <c r="D49" s="96" t="s">
        <v>685</v>
      </c>
    </row>
    <row r="50" spans="3:4">
      <c r="C50" s="161" t="s">
        <v>444</v>
      </c>
      <c r="D50" s="96" t="s">
        <v>686</v>
      </c>
    </row>
    <row r="51" spans="3:4">
      <c r="C51" s="162" t="s">
        <v>580</v>
      </c>
      <c r="D51" s="96" t="s">
        <v>687</v>
      </c>
    </row>
    <row r="55" spans="3:4">
      <c r="C55" s="708" t="s">
        <v>977</v>
      </c>
      <c r="D55" s="709"/>
    </row>
    <row r="56" spans="3:4">
      <c r="C56" s="95" t="s">
        <v>1</v>
      </c>
      <c r="D56" s="95" t="s">
        <v>978</v>
      </c>
    </row>
    <row r="57" spans="3:4">
      <c r="C57" s="96" t="s">
        <v>3</v>
      </c>
      <c r="D57" s="96" t="s">
        <v>979</v>
      </c>
    </row>
    <row r="58" spans="3:4">
      <c r="C58" s="96" t="s">
        <v>4</v>
      </c>
      <c r="D58" s="96" t="s">
        <v>981</v>
      </c>
    </row>
    <row r="59" spans="3:4">
      <c r="C59" s="96" t="s">
        <v>585</v>
      </c>
      <c r="D59" s="96" t="s">
        <v>980</v>
      </c>
    </row>
  </sheetData>
  <mergeCells count="7">
    <mergeCell ref="C41:D41"/>
    <mergeCell ref="C47:D47"/>
    <mergeCell ref="B28:B29"/>
    <mergeCell ref="C28:C29"/>
    <mergeCell ref="C55:D55"/>
    <mergeCell ref="B34:B35"/>
    <mergeCell ref="D34:D35"/>
  </mergeCells>
  <pageMargins left="0.78740157499999996" right="0.78740157499999996" top="0.984251969" bottom="0.984251969" header="0.4921259845" footer="0.492125984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4B51A-40D7-2F44-9431-FBD809FCEAA2}">
  <sheetPr codeName="Feuil15">
    <tabColor rgb="FF0070C0"/>
  </sheetPr>
  <dimension ref="A1:I36"/>
  <sheetViews>
    <sheetView showGridLines="0" zoomScale="90" zoomScaleNormal="90" workbookViewId="0">
      <pane xSplit="3" ySplit="2" topLeftCell="D3" activePane="bottomRight" state="frozen"/>
      <selection activeCell="H2" sqref="H2"/>
      <selection pane="topRight" activeCell="H2" sqref="H2"/>
      <selection pane="bottomLeft" activeCell="H2" sqref="H2"/>
      <selection pane="bottomRight"/>
    </sheetView>
  </sheetViews>
  <sheetFormatPr baseColWidth="10" defaultColWidth="10.875" defaultRowHeight="15.75"/>
  <cols>
    <col min="1" max="1" width="7" style="655" customWidth="1"/>
    <col min="2" max="2" width="7" style="135" customWidth="1"/>
    <col min="3" max="3" width="32" style="124" customWidth="1"/>
    <col min="4" max="5" width="30" style="124" customWidth="1"/>
    <col min="6" max="6" width="9" style="135" customWidth="1"/>
    <col min="7" max="7" width="63.375" style="124" customWidth="1"/>
    <col min="8" max="16384" width="10.875" style="124"/>
  </cols>
  <sheetData>
    <row r="1" spans="1:9">
      <c r="A1" s="706" t="str">
        <f ca="1">VLOOKUP($C$1,Flux!$B$2:$D$30,2,FALSE)</f>
        <v>_</v>
      </c>
      <c r="B1" s="189" t="str">
        <f ca="1">VLOOKUP($C$1,Flux!$B$2:$D$30,3,FALSE)</f>
        <v>X</v>
      </c>
      <c r="C1" s="193" t="str" cm="1">
        <f t="array" aca="1" ref="C1" ca="1">MID(CELL("nomfichier",C1),FIND("]",CELL("nomfichier",C1),1)+1,30)</f>
        <v>Cr_VT_Cmd_Acces</v>
      </c>
      <c r="D1" s="126"/>
      <c r="E1" s="126"/>
      <c r="F1" s="140"/>
      <c r="G1" s="126"/>
    </row>
    <row r="2" spans="1:9" ht="55.15" customHeight="1">
      <c r="A2" s="706" t="s">
        <v>884</v>
      </c>
      <c r="B2" s="132" t="s">
        <v>576</v>
      </c>
      <c r="C2" s="141" t="s">
        <v>6</v>
      </c>
      <c r="D2" s="141" t="s">
        <v>5</v>
      </c>
      <c r="E2" s="164" t="s">
        <v>251</v>
      </c>
      <c r="F2" s="164" t="s">
        <v>582</v>
      </c>
      <c r="G2" s="164" t="s">
        <v>58</v>
      </c>
    </row>
    <row r="3" spans="1:9" ht="76.5">
      <c r="A3" s="706"/>
      <c r="B3" s="133" t="s">
        <v>306</v>
      </c>
      <c r="C3" s="136" t="s">
        <v>17</v>
      </c>
      <c r="D3" s="137" t="s">
        <v>285</v>
      </c>
      <c r="E3" s="138" t="s">
        <v>211</v>
      </c>
      <c r="F3" s="133" t="s">
        <v>1</v>
      </c>
      <c r="G3" s="137" t="s">
        <v>524</v>
      </c>
    </row>
    <row r="4" spans="1:9" ht="89.25">
      <c r="A4" s="706"/>
      <c r="B4" s="133" t="s">
        <v>306</v>
      </c>
      <c r="C4" s="136" t="s">
        <v>19</v>
      </c>
      <c r="D4" s="137" t="s">
        <v>285</v>
      </c>
      <c r="E4" s="138" t="s">
        <v>237</v>
      </c>
      <c r="F4" s="133" t="s">
        <v>1</v>
      </c>
      <c r="G4" s="139" t="s">
        <v>523</v>
      </c>
    </row>
    <row r="5" spans="1:9" ht="25.5">
      <c r="A5" s="706"/>
      <c r="B5" s="133" t="s">
        <v>306</v>
      </c>
      <c r="C5" s="136" t="s">
        <v>522</v>
      </c>
      <c r="D5" s="145" t="s">
        <v>276</v>
      </c>
      <c r="E5" s="138" t="s">
        <v>238</v>
      </c>
      <c r="F5" s="133" t="s">
        <v>1</v>
      </c>
      <c r="G5" s="136"/>
    </row>
    <row r="6" spans="1:9">
      <c r="A6" s="706"/>
      <c r="B6" s="133" t="s">
        <v>306</v>
      </c>
      <c r="C6" s="136" t="s">
        <v>573</v>
      </c>
      <c r="D6" s="137" t="s">
        <v>287</v>
      </c>
      <c r="E6" s="145" t="s">
        <v>572</v>
      </c>
      <c r="F6" s="133" t="s">
        <v>1</v>
      </c>
      <c r="G6" s="147"/>
    </row>
    <row r="7" spans="1:9" ht="25.5">
      <c r="A7" s="706"/>
      <c r="B7" s="133" t="s">
        <v>306</v>
      </c>
      <c r="C7" s="146" t="s">
        <v>571</v>
      </c>
      <c r="D7" s="137" t="s">
        <v>276</v>
      </c>
      <c r="E7" s="138"/>
      <c r="F7" s="142" t="s">
        <v>1</v>
      </c>
      <c r="G7" s="136"/>
    </row>
    <row r="8" spans="1:9" ht="102">
      <c r="A8" s="706"/>
      <c r="B8" s="183" t="s">
        <v>569</v>
      </c>
      <c r="C8" s="146" t="s">
        <v>570</v>
      </c>
      <c r="D8" s="137" t="s">
        <v>255</v>
      </c>
      <c r="E8" s="151" t="s">
        <v>241</v>
      </c>
      <c r="F8" s="142" t="s">
        <v>1</v>
      </c>
      <c r="G8" s="146" t="s">
        <v>917</v>
      </c>
      <c r="I8" s="666"/>
    </row>
    <row r="9" spans="1:9" ht="38.25">
      <c r="A9" s="706"/>
      <c r="B9" s="183" t="s">
        <v>569</v>
      </c>
      <c r="C9" s="146" t="s">
        <v>568</v>
      </c>
      <c r="D9" s="153" t="s">
        <v>254</v>
      </c>
      <c r="E9" s="185" t="s">
        <v>567</v>
      </c>
      <c r="F9" s="184" t="s">
        <v>4</v>
      </c>
      <c r="G9" s="166" t="s">
        <v>566</v>
      </c>
    </row>
    <row r="10" spans="1:9" ht="25.5">
      <c r="A10" s="706"/>
      <c r="B10" s="133" t="s">
        <v>306</v>
      </c>
      <c r="C10" s="146" t="s">
        <v>565</v>
      </c>
      <c r="D10" s="137" t="s">
        <v>560</v>
      </c>
      <c r="E10" s="145" t="s">
        <v>553</v>
      </c>
      <c r="F10" s="184" t="s">
        <v>4</v>
      </c>
      <c r="G10" s="146" t="s">
        <v>559</v>
      </c>
    </row>
    <row r="11" spans="1:9" ht="25.5">
      <c r="A11" s="706"/>
      <c r="B11" s="183" t="s">
        <v>306</v>
      </c>
      <c r="C11" s="146" t="s">
        <v>564</v>
      </c>
      <c r="D11" s="137" t="s">
        <v>560</v>
      </c>
      <c r="E11" s="137" t="s">
        <v>553</v>
      </c>
      <c r="F11" s="184" t="s">
        <v>4</v>
      </c>
      <c r="G11" s="146" t="s">
        <v>559</v>
      </c>
    </row>
    <row r="12" spans="1:9" ht="25.5">
      <c r="A12" s="706"/>
      <c r="B12" s="183" t="s">
        <v>306</v>
      </c>
      <c r="C12" s="146" t="s">
        <v>563</v>
      </c>
      <c r="D12" s="137" t="s">
        <v>560</v>
      </c>
      <c r="E12" s="137" t="s">
        <v>553</v>
      </c>
      <c r="F12" s="184" t="s">
        <v>4</v>
      </c>
      <c r="G12" s="146" t="s">
        <v>559</v>
      </c>
    </row>
    <row r="13" spans="1:9" ht="25.5">
      <c r="A13" s="706"/>
      <c r="B13" s="183" t="s">
        <v>306</v>
      </c>
      <c r="C13" s="146" t="s">
        <v>562</v>
      </c>
      <c r="D13" s="137" t="s">
        <v>560</v>
      </c>
      <c r="E13" s="137" t="s">
        <v>553</v>
      </c>
      <c r="F13" s="184" t="s">
        <v>4</v>
      </c>
      <c r="G13" s="146" t="s">
        <v>559</v>
      </c>
    </row>
    <row r="14" spans="1:9" ht="25.5">
      <c r="A14" s="706"/>
      <c r="B14" s="183" t="s">
        <v>306</v>
      </c>
      <c r="C14" s="146" t="s">
        <v>561</v>
      </c>
      <c r="D14" s="137" t="s">
        <v>560</v>
      </c>
      <c r="E14" s="137" t="s">
        <v>553</v>
      </c>
      <c r="F14" s="184" t="s">
        <v>4</v>
      </c>
      <c r="G14" s="146" t="s">
        <v>559</v>
      </c>
    </row>
    <row r="15" spans="1:9" ht="38.25">
      <c r="A15" s="706"/>
      <c r="B15" s="133" t="s">
        <v>306</v>
      </c>
      <c r="C15" s="146" t="s">
        <v>558</v>
      </c>
      <c r="D15" s="137" t="s">
        <v>557</v>
      </c>
      <c r="E15" s="186" t="s">
        <v>556</v>
      </c>
      <c r="F15" s="184" t="s">
        <v>4</v>
      </c>
      <c r="G15" s="146" t="s">
        <v>555</v>
      </c>
    </row>
    <row r="16" spans="1:9" ht="89.25">
      <c r="A16" s="706"/>
      <c r="B16" s="133" t="s">
        <v>306</v>
      </c>
      <c r="C16" s="187" t="s">
        <v>554</v>
      </c>
      <c r="D16" s="137" t="s">
        <v>252</v>
      </c>
      <c r="E16" s="153" t="s">
        <v>553</v>
      </c>
      <c r="F16" s="184" t="s">
        <v>4</v>
      </c>
      <c r="G16" s="166" t="s">
        <v>552</v>
      </c>
    </row>
    <row r="17" spans="1:7" ht="76.5">
      <c r="A17" s="706"/>
      <c r="B17" s="133" t="s">
        <v>306</v>
      </c>
      <c r="C17" s="187" t="s">
        <v>551</v>
      </c>
      <c r="D17" s="137" t="s">
        <v>550</v>
      </c>
      <c r="E17" s="137" t="s">
        <v>549</v>
      </c>
      <c r="F17" s="184" t="s">
        <v>4</v>
      </c>
      <c r="G17" s="166" t="s">
        <v>548</v>
      </c>
    </row>
    <row r="18" spans="1:7" ht="63.75">
      <c r="A18" s="706"/>
      <c r="B18" s="183" t="s">
        <v>306</v>
      </c>
      <c r="C18" s="187" t="s">
        <v>547</v>
      </c>
      <c r="D18" s="137" t="s">
        <v>516</v>
      </c>
      <c r="E18" s="188" t="s">
        <v>546</v>
      </c>
      <c r="F18" s="183" t="s">
        <v>3</v>
      </c>
      <c r="G18" s="151" t="s">
        <v>545</v>
      </c>
    </row>
    <row r="19" spans="1:7" ht="25.5">
      <c r="A19" s="706"/>
      <c r="B19" s="133" t="s">
        <v>306</v>
      </c>
      <c r="C19" s="146" t="s">
        <v>544</v>
      </c>
      <c r="D19" s="145" t="s">
        <v>276</v>
      </c>
      <c r="E19" s="145"/>
      <c r="F19" s="142" t="s">
        <v>3</v>
      </c>
      <c r="G19" s="136"/>
    </row>
    <row r="20" spans="1:7" ht="38.25">
      <c r="A20" s="706"/>
      <c r="B20" s="133" t="s">
        <v>306</v>
      </c>
      <c r="C20" s="146" t="s">
        <v>656</v>
      </c>
      <c r="D20" s="145" t="s">
        <v>276</v>
      </c>
      <c r="E20" s="138"/>
      <c r="F20" s="142" t="s">
        <v>3</v>
      </c>
      <c r="G20" s="147" t="s">
        <v>912</v>
      </c>
    </row>
    <row r="21" spans="1:7" ht="63.75">
      <c r="A21" s="706"/>
      <c r="B21" s="134" t="s">
        <v>306</v>
      </c>
      <c r="C21" s="152" t="s">
        <v>510</v>
      </c>
      <c r="D21" s="151" t="s">
        <v>0</v>
      </c>
      <c r="E21" s="153" t="s">
        <v>509</v>
      </c>
      <c r="F21" s="143" t="s">
        <v>1</v>
      </c>
      <c r="G21" s="154" t="s">
        <v>508</v>
      </c>
    </row>
    <row r="22" spans="1:7">
      <c r="A22" s="706"/>
      <c r="B22" s="133" t="s">
        <v>306</v>
      </c>
      <c r="C22" s="147" t="s">
        <v>11</v>
      </c>
      <c r="D22" s="145" t="s">
        <v>7</v>
      </c>
      <c r="E22" s="138"/>
      <c r="F22" s="144" t="s">
        <v>3</v>
      </c>
      <c r="G22" s="155"/>
    </row>
    <row r="23" spans="1:7" ht="38.25">
      <c r="A23" s="706"/>
      <c r="B23" s="133" t="s">
        <v>306</v>
      </c>
      <c r="C23" s="156" t="s">
        <v>507</v>
      </c>
      <c r="D23" s="151" t="s">
        <v>499</v>
      </c>
      <c r="E23" s="157" t="s">
        <v>235</v>
      </c>
      <c r="F23" s="133" t="s">
        <v>3</v>
      </c>
      <c r="G23" s="151" t="s">
        <v>498</v>
      </c>
    </row>
    <row r="24" spans="1:7" ht="38.25">
      <c r="A24" s="706"/>
      <c r="B24" s="133" t="s">
        <v>306</v>
      </c>
      <c r="C24" s="156" t="s">
        <v>506</v>
      </c>
      <c r="D24" s="151" t="s">
        <v>499</v>
      </c>
      <c r="E24" s="157" t="s">
        <v>235</v>
      </c>
      <c r="F24" s="133" t="s">
        <v>3</v>
      </c>
      <c r="G24" s="151" t="s">
        <v>498</v>
      </c>
    </row>
    <row r="25" spans="1:7" ht="38.25">
      <c r="A25" s="706"/>
      <c r="B25" s="133" t="s">
        <v>306</v>
      </c>
      <c r="C25" s="156" t="s">
        <v>505</v>
      </c>
      <c r="D25" s="151" t="s">
        <v>499</v>
      </c>
      <c r="E25" s="157" t="s">
        <v>235</v>
      </c>
      <c r="F25" s="133" t="s">
        <v>3</v>
      </c>
      <c r="G25" s="151" t="s">
        <v>498</v>
      </c>
    </row>
    <row r="26" spans="1:7" ht="38.25">
      <c r="A26" s="706"/>
      <c r="B26" s="133" t="s">
        <v>306</v>
      </c>
      <c r="C26" s="156" t="s">
        <v>504</v>
      </c>
      <c r="D26" s="151" t="s">
        <v>499</v>
      </c>
      <c r="E26" s="157" t="s">
        <v>235</v>
      </c>
      <c r="F26" s="133" t="s">
        <v>3</v>
      </c>
      <c r="G26" s="151" t="s">
        <v>498</v>
      </c>
    </row>
    <row r="27" spans="1:7" ht="38.25">
      <c r="A27" s="706"/>
      <c r="B27" s="133" t="s">
        <v>306</v>
      </c>
      <c r="C27" s="156" t="s">
        <v>503</v>
      </c>
      <c r="D27" s="151" t="s">
        <v>499</v>
      </c>
      <c r="E27" s="157" t="s">
        <v>235</v>
      </c>
      <c r="F27" s="133" t="s">
        <v>3</v>
      </c>
      <c r="G27" s="151" t="s">
        <v>498</v>
      </c>
    </row>
    <row r="28" spans="1:7" ht="38.25">
      <c r="A28" s="706"/>
      <c r="B28" s="133" t="s">
        <v>306</v>
      </c>
      <c r="C28" s="156" t="s">
        <v>502</v>
      </c>
      <c r="D28" s="151" t="s">
        <v>499</v>
      </c>
      <c r="E28" s="157" t="s">
        <v>235</v>
      </c>
      <c r="F28" s="133" t="s">
        <v>3</v>
      </c>
      <c r="G28" s="151" t="s">
        <v>498</v>
      </c>
    </row>
    <row r="29" spans="1:7" ht="38.25">
      <c r="A29" s="706"/>
      <c r="B29" s="133" t="s">
        <v>306</v>
      </c>
      <c r="C29" s="156" t="s">
        <v>501</v>
      </c>
      <c r="D29" s="151" t="s">
        <v>499</v>
      </c>
      <c r="E29" s="157" t="s">
        <v>235</v>
      </c>
      <c r="F29" s="133" t="s">
        <v>3</v>
      </c>
      <c r="G29" s="151" t="s">
        <v>498</v>
      </c>
    </row>
    <row r="30" spans="1:7" ht="38.25">
      <c r="A30" s="706"/>
      <c r="B30" s="133" t="s">
        <v>306</v>
      </c>
      <c r="C30" s="156" t="s">
        <v>500</v>
      </c>
      <c r="D30" s="151" t="s">
        <v>499</v>
      </c>
      <c r="E30" s="157" t="s">
        <v>235</v>
      </c>
      <c r="F30" s="133" t="s">
        <v>3</v>
      </c>
      <c r="G30" s="151" t="s">
        <v>498</v>
      </c>
    </row>
    <row r="31" spans="1:7">
      <c r="C31" s="135"/>
      <c r="D31" s="135"/>
      <c r="E31" s="135"/>
      <c r="G31" s="135"/>
    </row>
    <row r="32" spans="1:7">
      <c r="C32" s="135"/>
      <c r="D32" s="135"/>
      <c r="E32" s="135"/>
      <c r="G32" s="135"/>
    </row>
    <row r="33" spans="2:7">
      <c r="C33" s="160" t="s">
        <v>9</v>
      </c>
      <c r="D33" s="135"/>
      <c r="E33" s="135"/>
      <c r="G33" s="135"/>
    </row>
    <row r="34" spans="2:7">
      <c r="B34" s="256" t="s">
        <v>497</v>
      </c>
      <c r="C34" s="159" t="s">
        <v>949</v>
      </c>
      <c r="D34" s="135"/>
      <c r="E34" s="135"/>
      <c r="F34" s="158"/>
    </row>
    <row r="35" spans="2:7">
      <c r="C35" s="135"/>
      <c r="D35" s="135"/>
      <c r="E35" s="135"/>
      <c r="G35" s="135"/>
    </row>
    <row r="36" spans="2:7">
      <c r="C36" s="135"/>
      <c r="D36" s="135"/>
      <c r="E36" s="135"/>
      <c r="G36" s="135"/>
    </row>
  </sheetData>
  <autoFilter ref="A2:G2" xr:uid="{22F22801-5211-B646-8BFD-709C62F0BDB2}"/>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F6003-D6CB-D840-A253-2EE75AA455B7}">
  <sheetPr codeName="Feuil16">
    <tabColor rgb="FFFF0000"/>
  </sheetPr>
  <dimension ref="A1:G29"/>
  <sheetViews>
    <sheetView showGridLines="0" zoomScale="90" zoomScaleNormal="90" workbookViewId="0">
      <pane xSplit="3" ySplit="2" topLeftCell="D3" activePane="bottomRight" state="frozen"/>
      <selection activeCell="H2" sqref="H2"/>
      <selection pane="topRight" activeCell="H2" sqref="H2"/>
      <selection pane="bottomLeft" activeCell="H2" sqref="H2"/>
      <selection pane="bottomRight"/>
    </sheetView>
  </sheetViews>
  <sheetFormatPr baseColWidth="10" defaultColWidth="10.875" defaultRowHeight="12.75"/>
  <cols>
    <col min="1" max="1" width="7" style="657" customWidth="1"/>
    <col min="2" max="2" width="7" style="168" customWidth="1"/>
    <col min="3" max="5" width="30" style="131" customWidth="1"/>
    <col min="6" max="6" width="9" style="168" customWidth="1"/>
    <col min="7" max="7" width="62" style="131" customWidth="1"/>
    <col min="8" max="8" width="10.875" style="131"/>
    <col min="9" max="9" width="17.125" style="131" customWidth="1"/>
    <col min="10" max="16384" width="10.875" style="131"/>
  </cols>
  <sheetData>
    <row r="1" spans="1:7">
      <c r="A1" s="706" t="str">
        <f ca="1">VLOOKUP($C$1,Flux!$B$2:$D$30,2,FALSE)</f>
        <v>_</v>
      </c>
      <c r="B1" s="189" t="str">
        <f ca="1">VLOOKUP($C$1,Flux!$B$2:$D$30,3,FALSE)</f>
        <v>X</v>
      </c>
      <c r="C1" s="193" t="str" cm="1">
        <f t="array" aca="1" ref="C1" ca="1">MID(CELL("nomfichier",C1),FIND("]",CELL("nomfichier",C1),1)+1,30)</f>
        <v>TVX_Cmd_Acces</v>
      </c>
      <c r="D1" s="127"/>
      <c r="E1" s="127"/>
      <c r="F1" s="171"/>
      <c r="G1" s="127"/>
    </row>
    <row r="2" spans="1:7" ht="55.15" customHeight="1">
      <c r="A2" s="706" t="s">
        <v>884</v>
      </c>
      <c r="B2" s="132" t="s">
        <v>576</v>
      </c>
      <c r="C2" s="172" t="s">
        <v>6</v>
      </c>
      <c r="D2" s="172" t="s">
        <v>5</v>
      </c>
      <c r="E2" s="182" t="s">
        <v>251</v>
      </c>
      <c r="F2" s="182" t="s">
        <v>582</v>
      </c>
      <c r="G2" s="182" t="s">
        <v>58</v>
      </c>
    </row>
    <row r="3" spans="1:7" ht="76.5">
      <c r="A3" s="706"/>
      <c r="B3" s="169" t="s">
        <v>306</v>
      </c>
      <c r="C3" s="174" t="s">
        <v>17</v>
      </c>
      <c r="D3" s="175" t="s">
        <v>285</v>
      </c>
      <c r="E3" s="176" t="s">
        <v>211</v>
      </c>
      <c r="F3" s="169" t="s">
        <v>1</v>
      </c>
      <c r="G3" s="137" t="s">
        <v>524</v>
      </c>
    </row>
    <row r="4" spans="1:7" ht="102">
      <c r="A4" s="706"/>
      <c r="B4" s="169" t="s">
        <v>306</v>
      </c>
      <c r="C4" s="174" t="s">
        <v>19</v>
      </c>
      <c r="D4" s="175" t="s">
        <v>285</v>
      </c>
      <c r="E4" s="176" t="s">
        <v>237</v>
      </c>
      <c r="F4" s="169" t="s">
        <v>1</v>
      </c>
      <c r="G4" s="139" t="s">
        <v>523</v>
      </c>
    </row>
    <row r="5" spans="1:7" ht="25.5">
      <c r="A5" s="706"/>
      <c r="B5" s="133" t="s">
        <v>306</v>
      </c>
      <c r="C5" s="136" t="s">
        <v>522</v>
      </c>
      <c r="D5" s="145" t="s">
        <v>276</v>
      </c>
      <c r="E5" s="138" t="s">
        <v>238</v>
      </c>
      <c r="F5" s="133" t="s">
        <v>1</v>
      </c>
      <c r="G5" s="136"/>
    </row>
    <row r="6" spans="1:7" ht="63.75">
      <c r="A6" s="706"/>
      <c r="B6" s="169" t="s">
        <v>306</v>
      </c>
      <c r="C6" s="174" t="s">
        <v>575</v>
      </c>
      <c r="D6" s="175" t="s">
        <v>282</v>
      </c>
      <c r="E6" s="667" t="s">
        <v>918</v>
      </c>
      <c r="F6" s="169" t="s">
        <v>1</v>
      </c>
      <c r="G6" s="177"/>
    </row>
    <row r="7" spans="1:7" ht="25.5">
      <c r="A7" s="706"/>
      <c r="B7" s="133" t="s">
        <v>306</v>
      </c>
      <c r="C7" s="146" t="s">
        <v>574</v>
      </c>
      <c r="D7" s="145" t="s">
        <v>276</v>
      </c>
      <c r="E7" s="145"/>
      <c r="F7" s="142" t="s">
        <v>3</v>
      </c>
      <c r="G7" s="136"/>
    </row>
    <row r="8" spans="1:7">
      <c r="A8" s="706"/>
      <c r="B8" s="133" t="s">
        <v>306</v>
      </c>
      <c r="C8" s="147" t="s">
        <v>11</v>
      </c>
      <c r="D8" s="145" t="s">
        <v>7</v>
      </c>
      <c r="E8" s="138"/>
      <c r="F8" s="144" t="s">
        <v>3</v>
      </c>
      <c r="G8" s="155"/>
    </row>
    <row r="9" spans="1:7" ht="63.75">
      <c r="A9" s="706"/>
      <c r="B9" s="134" t="s">
        <v>306</v>
      </c>
      <c r="C9" s="152" t="s">
        <v>510</v>
      </c>
      <c r="D9" s="151" t="s">
        <v>0</v>
      </c>
      <c r="E9" s="153" t="s">
        <v>509</v>
      </c>
      <c r="F9" s="143" t="s">
        <v>1</v>
      </c>
      <c r="G9" s="154" t="s">
        <v>508</v>
      </c>
    </row>
    <row r="10" spans="1:7" ht="38.25">
      <c r="A10" s="706"/>
      <c r="B10" s="133" t="s">
        <v>306</v>
      </c>
      <c r="C10" s="156" t="s">
        <v>507</v>
      </c>
      <c r="D10" s="151" t="s">
        <v>499</v>
      </c>
      <c r="E10" s="157" t="s">
        <v>235</v>
      </c>
      <c r="F10" s="133" t="s">
        <v>3</v>
      </c>
      <c r="G10" s="151" t="s">
        <v>498</v>
      </c>
    </row>
    <row r="11" spans="1:7" ht="38.25">
      <c r="A11" s="706"/>
      <c r="B11" s="133" t="s">
        <v>306</v>
      </c>
      <c r="C11" s="156" t="s">
        <v>506</v>
      </c>
      <c r="D11" s="151" t="s">
        <v>499</v>
      </c>
      <c r="E11" s="157" t="s">
        <v>235</v>
      </c>
      <c r="F11" s="133" t="s">
        <v>3</v>
      </c>
      <c r="G11" s="151" t="s">
        <v>498</v>
      </c>
    </row>
    <row r="12" spans="1:7" ht="38.25">
      <c r="A12" s="706"/>
      <c r="B12" s="133" t="s">
        <v>306</v>
      </c>
      <c r="C12" s="156" t="s">
        <v>505</v>
      </c>
      <c r="D12" s="151" t="s">
        <v>499</v>
      </c>
      <c r="E12" s="157" t="s">
        <v>235</v>
      </c>
      <c r="F12" s="133" t="s">
        <v>3</v>
      </c>
      <c r="G12" s="151" t="s">
        <v>498</v>
      </c>
    </row>
    <row r="13" spans="1:7" ht="38.25">
      <c r="A13" s="706"/>
      <c r="B13" s="133" t="s">
        <v>306</v>
      </c>
      <c r="C13" s="156" t="s">
        <v>504</v>
      </c>
      <c r="D13" s="151" t="s">
        <v>499</v>
      </c>
      <c r="E13" s="157" t="s">
        <v>235</v>
      </c>
      <c r="F13" s="133" t="s">
        <v>3</v>
      </c>
      <c r="G13" s="151" t="s">
        <v>498</v>
      </c>
    </row>
    <row r="14" spans="1:7" ht="38.25">
      <c r="A14" s="706"/>
      <c r="B14" s="133" t="s">
        <v>306</v>
      </c>
      <c r="C14" s="156" t="s">
        <v>503</v>
      </c>
      <c r="D14" s="151" t="s">
        <v>499</v>
      </c>
      <c r="E14" s="157" t="s">
        <v>235</v>
      </c>
      <c r="F14" s="133" t="s">
        <v>3</v>
      </c>
      <c r="G14" s="151" t="s">
        <v>498</v>
      </c>
    </row>
    <row r="15" spans="1:7" ht="38.25">
      <c r="A15" s="706"/>
      <c r="B15" s="133" t="s">
        <v>306</v>
      </c>
      <c r="C15" s="156" t="s">
        <v>502</v>
      </c>
      <c r="D15" s="151" t="s">
        <v>499</v>
      </c>
      <c r="E15" s="157" t="s">
        <v>235</v>
      </c>
      <c r="F15" s="133" t="s">
        <v>3</v>
      </c>
      <c r="G15" s="151" t="s">
        <v>498</v>
      </c>
    </row>
    <row r="16" spans="1:7" ht="38.25">
      <c r="A16" s="706"/>
      <c r="B16" s="133" t="s">
        <v>306</v>
      </c>
      <c r="C16" s="156" t="s">
        <v>501</v>
      </c>
      <c r="D16" s="151" t="s">
        <v>499</v>
      </c>
      <c r="E16" s="157" t="s">
        <v>235</v>
      </c>
      <c r="F16" s="133" t="s">
        <v>3</v>
      </c>
      <c r="G16" s="151" t="s">
        <v>498</v>
      </c>
    </row>
    <row r="17" spans="1:7" ht="38.25">
      <c r="A17" s="706"/>
      <c r="B17" s="133" t="s">
        <v>306</v>
      </c>
      <c r="C17" s="156" t="s">
        <v>500</v>
      </c>
      <c r="D17" s="151" t="s">
        <v>499</v>
      </c>
      <c r="E17" s="157" t="s">
        <v>235</v>
      </c>
      <c r="F17" s="133" t="s">
        <v>3</v>
      </c>
      <c r="G17" s="151" t="s">
        <v>498</v>
      </c>
    </row>
    <row r="18" spans="1:7">
      <c r="A18" s="656"/>
      <c r="B18" s="170"/>
      <c r="C18" s="178"/>
      <c r="D18" s="179"/>
      <c r="E18" s="180"/>
      <c r="F18" s="170"/>
      <c r="G18" s="170"/>
    </row>
    <row r="19" spans="1:7">
      <c r="A19" s="656"/>
      <c r="B19" s="167"/>
      <c r="C19" s="167"/>
      <c r="D19" s="173"/>
      <c r="E19" s="173"/>
      <c r="F19" s="173"/>
      <c r="G19" s="167"/>
    </row>
    <row r="20" spans="1:7">
      <c r="A20" s="656"/>
      <c r="B20" s="167"/>
      <c r="C20" s="181" t="s">
        <v>9</v>
      </c>
      <c r="D20" s="173"/>
      <c r="E20" s="173"/>
      <c r="F20" s="173"/>
      <c r="G20" s="167"/>
    </row>
    <row r="21" spans="1:7" ht="15.75">
      <c r="A21" s="656"/>
      <c r="B21" s="256" t="s">
        <v>497</v>
      </c>
      <c r="C21" s="167" t="s">
        <v>581</v>
      </c>
      <c r="D21" s="167"/>
      <c r="E21" s="173"/>
      <c r="F21" s="158"/>
    </row>
    <row r="22" spans="1:7">
      <c r="C22" s="168"/>
      <c r="D22" s="168"/>
      <c r="E22" s="168"/>
      <c r="G22" s="168"/>
    </row>
    <row r="23" spans="1:7">
      <c r="C23" s="168"/>
      <c r="D23" s="168"/>
      <c r="E23" s="168"/>
      <c r="G23" s="168"/>
    </row>
    <row r="24" spans="1:7">
      <c r="C24" s="168"/>
      <c r="D24" s="168"/>
      <c r="E24" s="168"/>
      <c r="G24" s="168"/>
    </row>
    <row r="25" spans="1:7">
      <c r="C25" s="168"/>
      <c r="D25" s="168"/>
      <c r="E25" s="168"/>
      <c r="G25" s="168"/>
    </row>
    <row r="26" spans="1:7">
      <c r="C26" s="168"/>
      <c r="D26" s="168"/>
      <c r="E26" s="168"/>
      <c r="G26" s="168"/>
    </row>
    <row r="27" spans="1:7">
      <c r="C27" s="168"/>
      <c r="D27" s="168"/>
      <c r="E27" s="168"/>
      <c r="G27" s="168"/>
    </row>
    <row r="28" spans="1:7">
      <c r="C28" s="168"/>
      <c r="D28" s="168"/>
      <c r="E28" s="168"/>
      <c r="G28" s="168"/>
    </row>
    <row r="29" spans="1:7">
      <c r="C29" s="168"/>
      <c r="D29" s="168"/>
      <c r="E29" s="168"/>
      <c r="G29" s="168"/>
    </row>
  </sheetData>
  <autoFilter ref="A2:G2" xr:uid="{58C976F2-5809-134C-BB9E-00945DE89F89}"/>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7">
    <tabColor rgb="FF0070C0"/>
    <pageSetUpPr fitToPage="1"/>
  </sheetPr>
  <dimension ref="A1:H34"/>
  <sheetViews>
    <sheetView showGridLines="0" zoomScale="90" zoomScaleNormal="90" workbookViewId="0">
      <pane xSplit="3" ySplit="2" topLeftCell="D3" activePane="bottomRight" state="frozen"/>
      <selection pane="topRight" activeCell="D1" sqref="D1"/>
      <selection pane="bottomLeft" activeCell="A3" sqref="A3"/>
      <selection pane="bottomRight"/>
    </sheetView>
  </sheetViews>
  <sheetFormatPr baseColWidth="10" defaultColWidth="11" defaultRowHeight="12.75"/>
  <cols>
    <col min="1" max="1" width="7" style="42" customWidth="1"/>
    <col min="2" max="2" width="7" style="1" customWidth="1"/>
    <col min="3" max="3" width="32.375" style="1" customWidth="1"/>
    <col min="4" max="5" width="30" style="5" customWidth="1"/>
    <col min="6" max="6" width="9" style="1" customWidth="1"/>
    <col min="7" max="7" width="9" style="191" customWidth="1"/>
    <col min="8" max="8" width="67.375" style="2" customWidth="1"/>
    <col min="9" max="16384" width="11" style="1"/>
  </cols>
  <sheetData>
    <row r="1" spans="1:8">
      <c r="A1" s="706" t="str">
        <f ca="1">VLOOKUP($C$1,Flux!$B$2:$D$30,2,FALSE)</f>
        <v>X</v>
      </c>
      <c r="B1" s="189" t="str">
        <f ca="1">VLOOKUP($C$1,Flux!$B$2:$D$30,3,FALSE)</f>
        <v>X</v>
      </c>
      <c r="C1" s="661" t="str" cm="1">
        <f t="array" aca="1" ref="C1" ca="1">MID(CELL("nomfichier",C1),FIND("]",CELL("nomfichier",C1),1)+1,30)</f>
        <v>Mess_OI_Cmd_Acces</v>
      </c>
    </row>
    <row r="2" spans="1:8" ht="55.9" customHeight="1">
      <c r="A2" s="706" t="s">
        <v>884</v>
      </c>
      <c r="B2" s="132" t="s">
        <v>576</v>
      </c>
      <c r="C2" s="9" t="s">
        <v>6</v>
      </c>
      <c r="D2" s="9" t="s">
        <v>5</v>
      </c>
      <c r="E2" s="10" t="s">
        <v>251</v>
      </c>
      <c r="F2" s="706" t="s">
        <v>659</v>
      </c>
      <c r="G2" s="236" t="s">
        <v>582</v>
      </c>
      <c r="H2" s="10" t="s">
        <v>58</v>
      </c>
    </row>
    <row r="3" spans="1:8" ht="63.75">
      <c r="A3" s="706" t="s">
        <v>306</v>
      </c>
      <c r="B3" s="169" t="s">
        <v>306</v>
      </c>
      <c r="C3" s="4" t="s">
        <v>17</v>
      </c>
      <c r="D3" s="26" t="s">
        <v>285</v>
      </c>
      <c r="E3" s="33" t="s">
        <v>211</v>
      </c>
      <c r="F3" s="706" t="s">
        <v>1</v>
      </c>
      <c r="G3" s="190" t="s">
        <v>1</v>
      </c>
      <c r="H3" s="16" t="s">
        <v>897</v>
      </c>
    </row>
    <row r="4" spans="1:8" ht="76.5">
      <c r="A4" s="706" t="s">
        <v>306</v>
      </c>
      <c r="B4" s="169" t="s">
        <v>306</v>
      </c>
      <c r="C4" s="4" t="s">
        <v>19</v>
      </c>
      <c r="D4" s="26" t="s">
        <v>285</v>
      </c>
      <c r="E4" s="33" t="s">
        <v>237</v>
      </c>
      <c r="F4" s="706" t="s">
        <v>1</v>
      </c>
      <c r="G4" s="190" t="s">
        <v>1</v>
      </c>
      <c r="H4" s="8" t="s">
        <v>898</v>
      </c>
    </row>
    <row r="5" spans="1:8" ht="25.5">
      <c r="A5" s="706" t="s">
        <v>306</v>
      </c>
      <c r="B5" s="169" t="s">
        <v>306</v>
      </c>
      <c r="C5" s="4" t="s">
        <v>66</v>
      </c>
      <c r="D5" s="16" t="s">
        <v>276</v>
      </c>
      <c r="E5" s="33" t="s">
        <v>238</v>
      </c>
      <c r="F5" s="706" t="s">
        <v>1</v>
      </c>
      <c r="G5" s="190" t="s">
        <v>1</v>
      </c>
      <c r="H5" s="4"/>
    </row>
    <row r="6" spans="1:8" ht="237" customHeight="1">
      <c r="A6" s="706" t="s">
        <v>306</v>
      </c>
      <c r="B6" s="169" t="s">
        <v>306</v>
      </c>
      <c r="C6" s="4" t="s">
        <v>67</v>
      </c>
      <c r="D6" s="264" t="s">
        <v>520</v>
      </c>
      <c r="E6" s="26" t="s">
        <v>1004</v>
      </c>
      <c r="F6" s="706" t="s">
        <v>1</v>
      </c>
      <c r="G6" s="190" t="s">
        <v>1</v>
      </c>
      <c r="H6" s="688"/>
    </row>
    <row r="7" spans="1:8" ht="38.25">
      <c r="A7" s="706" t="s">
        <v>306</v>
      </c>
      <c r="B7" s="169" t="s">
        <v>306</v>
      </c>
      <c r="C7" s="8" t="s">
        <v>68</v>
      </c>
      <c r="D7" s="16" t="s">
        <v>7</v>
      </c>
      <c r="E7" s="33" t="s">
        <v>256</v>
      </c>
      <c r="F7" s="706" t="s">
        <v>1</v>
      </c>
      <c r="G7" s="221" t="s">
        <v>1</v>
      </c>
      <c r="H7" s="689" t="s">
        <v>959</v>
      </c>
    </row>
    <row r="8" spans="1:8" ht="51">
      <c r="A8" s="706" t="s">
        <v>306</v>
      </c>
      <c r="B8" s="190" t="s">
        <v>306</v>
      </c>
      <c r="C8" s="263" t="s">
        <v>510</v>
      </c>
      <c r="D8" s="264" t="s">
        <v>0</v>
      </c>
      <c r="E8" s="265" t="s">
        <v>509</v>
      </c>
      <c r="F8" s="706" t="s">
        <v>1</v>
      </c>
      <c r="G8" s="194" t="s">
        <v>1</v>
      </c>
      <c r="H8" s="266" t="s">
        <v>655</v>
      </c>
    </row>
    <row r="9" spans="1:8" ht="25.5">
      <c r="A9" s="706"/>
      <c r="B9" s="133" t="s">
        <v>306</v>
      </c>
      <c r="C9" s="146" t="s">
        <v>656</v>
      </c>
      <c r="D9" s="145" t="s">
        <v>276</v>
      </c>
      <c r="E9" s="138"/>
      <c r="F9" s="706" t="s">
        <v>585</v>
      </c>
      <c r="G9" s="142" t="s">
        <v>3</v>
      </c>
      <c r="H9" s="147" t="s">
        <v>915</v>
      </c>
    </row>
    <row r="10" spans="1:8" ht="38.25">
      <c r="A10" s="706"/>
      <c r="B10" s="190" t="s">
        <v>306</v>
      </c>
      <c r="C10" s="215" t="s">
        <v>507</v>
      </c>
      <c r="D10" s="192" t="s">
        <v>499</v>
      </c>
      <c r="E10" s="217" t="s">
        <v>235</v>
      </c>
      <c r="F10" s="706" t="s">
        <v>585</v>
      </c>
      <c r="G10" s="142" t="s">
        <v>3</v>
      </c>
      <c r="H10" s="192" t="s">
        <v>498</v>
      </c>
    </row>
    <row r="11" spans="1:8" ht="38.25">
      <c r="A11" s="706"/>
      <c r="B11" s="190" t="s">
        <v>306</v>
      </c>
      <c r="C11" s="215" t="s">
        <v>506</v>
      </c>
      <c r="D11" s="192" t="s">
        <v>499</v>
      </c>
      <c r="E11" s="217" t="s">
        <v>235</v>
      </c>
      <c r="F11" s="706" t="s">
        <v>585</v>
      </c>
      <c r="G11" s="142" t="s">
        <v>3</v>
      </c>
      <c r="H11" s="192" t="s">
        <v>498</v>
      </c>
    </row>
    <row r="13" spans="1:8">
      <c r="E13" s="37"/>
    </row>
    <row r="14" spans="1:8">
      <c r="E14" s="29"/>
    </row>
    <row r="15" spans="1:8">
      <c r="C15" s="6" t="s">
        <v>9</v>
      </c>
    </row>
    <row r="16" spans="1:8" ht="19.899999999999999" customHeight="1">
      <c r="B16" s="706" t="s">
        <v>542</v>
      </c>
      <c r="C16" s="706" t="s">
        <v>95</v>
      </c>
      <c r="D16" s="706"/>
    </row>
    <row r="17" spans="2:3" ht="19.899999999999999" customHeight="1">
      <c r="B17" s="235" t="s">
        <v>497</v>
      </c>
      <c r="C17" s="191" t="s">
        <v>665</v>
      </c>
    </row>
    <row r="34" spans="4:4">
      <c r="D34" s="1"/>
    </row>
  </sheetData>
  <autoFilter ref="A2:H2" xr:uid="{72127877-C705-C943-BCD9-9AB2922DD169}"/>
  <phoneticPr fontId="9" type="noConversion"/>
  <pageMargins left="0.78740157480314965" right="0.78740157480314965" top="0.98425196850393704" bottom="0.98425196850393704" header="0.51181102362204722" footer="0.51181102362204722"/>
  <pageSetup scale="48" orientation="landscape" verticalDpi="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euil18">
    <tabColor rgb="FFFF0000"/>
    <pageSetUpPr fitToPage="1"/>
  </sheetPr>
  <dimension ref="A1:H16"/>
  <sheetViews>
    <sheetView showGridLines="0" zoomScale="90" zoomScaleNormal="90" workbookViewId="0">
      <pane xSplit="3" ySplit="2" topLeftCell="D3" activePane="bottomRight" state="frozen"/>
      <selection pane="topRight" activeCell="D1" sqref="D1"/>
      <selection pane="bottomLeft" activeCell="A3" sqref="A3"/>
      <selection pane="bottomRight"/>
    </sheetView>
  </sheetViews>
  <sheetFormatPr baseColWidth="10" defaultColWidth="11" defaultRowHeight="12.75"/>
  <cols>
    <col min="1" max="1" width="7" style="42" customWidth="1"/>
    <col min="2" max="2" width="7" style="1" customWidth="1"/>
    <col min="3" max="3" width="30" style="1" customWidth="1"/>
    <col min="4" max="5" width="30" style="5" customWidth="1"/>
    <col min="6" max="6" width="9" style="5" customWidth="1"/>
    <col min="7" max="7" width="9" style="196" customWidth="1"/>
    <col min="8" max="8" width="69.625" style="1" bestFit="1" customWidth="1"/>
    <col min="9" max="16384" width="11" style="1"/>
  </cols>
  <sheetData>
    <row r="1" spans="1:8">
      <c r="A1" s="706" t="str">
        <f ca="1">VLOOKUP($C$1,Flux!$B$2:$D$30,2,FALSE)</f>
        <v>X</v>
      </c>
      <c r="B1" s="189" t="str">
        <f ca="1">VLOOKUP($C$1,Flux!$B$2:$D$30,3,FALSE)</f>
        <v>X</v>
      </c>
      <c r="C1" s="625" t="str" cm="1">
        <f t="array" aca="1" ref="C1" ca="1">MID(CELL("nomfichier",C1),FIND("]",CELL("nomfichier",C1),1)+1,30)</f>
        <v>Mess_OC_Cmd_Acces</v>
      </c>
      <c r="F1" s="1"/>
      <c r="G1" s="191"/>
      <c r="H1" s="2"/>
    </row>
    <row r="2" spans="1:8" ht="55.15" customHeight="1">
      <c r="A2" s="706" t="s">
        <v>884</v>
      </c>
      <c r="B2" s="132" t="s">
        <v>576</v>
      </c>
      <c r="C2" s="9" t="s">
        <v>6</v>
      </c>
      <c r="D2" s="9" t="s">
        <v>5</v>
      </c>
      <c r="E2" s="10" t="s">
        <v>251</v>
      </c>
      <c r="F2" s="706" t="s">
        <v>659</v>
      </c>
      <c r="G2" s="236" t="s">
        <v>582</v>
      </c>
      <c r="H2" s="10" t="s">
        <v>58</v>
      </c>
    </row>
    <row r="3" spans="1:8" ht="63.75">
      <c r="A3" s="706" t="s">
        <v>306</v>
      </c>
      <c r="B3" s="169" t="s">
        <v>306</v>
      </c>
      <c r="C3" s="4" t="s">
        <v>17</v>
      </c>
      <c r="D3" s="26" t="s">
        <v>285</v>
      </c>
      <c r="E3" s="33" t="s">
        <v>211</v>
      </c>
      <c r="F3" s="706" t="s">
        <v>1</v>
      </c>
      <c r="G3" s="190" t="s">
        <v>1</v>
      </c>
      <c r="H3" s="16" t="s">
        <v>899</v>
      </c>
    </row>
    <row r="4" spans="1:8" ht="63.75">
      <c r="A4" s="706" t="s">
        <v>306</v>
      </c>
      <c r="B4" s="169" t="s">
        <v>306</v>
      </c>
      <c r="C4" s="4" t="s">
        <v>19</v>
      </c>
      <c r="D4" s="26" t="s">
        <v>285</v>
      </c>
      <c r="E4" s="33" t="s">
        <v>237</v>
      </c>
      <c r="F4" s="706" t="s">
        <v>1</v>
      </c>
      <c r="G4" s="190" t="s">
        <v>1</v>
      </c>
      <c r="H4" s="8" t="s">
        <v>900</v>
      </c>
    </row>
    <row r="5" spans="1:8" ht="25.5">
      <c r="A5" s="706" t="s">
        <v>306</v>
      </c>
      <c r="B5" s="169" t="s">
        <v>306</v>
      </c>
      <c r="C5" s="4" t="s">
        <v>69</v>
      </c>
      <c r="D5" s="16" t="s">
        <v>276</v>
      </c>
      <c r="E5" s="33" t="s">
        <v>238</v>
      </c>
      <c r="F5" s="706" t="s">
        <v>1</v>
      </c>
      <c r="G5" s="190" t="s">
        <v>1</v>
      </c>
      <c r="H5" s="4"/>
    </row>
    <row r="6" spans="1:8" ht="150.6" customHeight="1">
      <c r="A6" s="706" t="s">
        <v>306</v>
      </c>
      <c r="B6" s="169" t="s">
        <v>306</v>
      </c>
      <c r="C6" s="4" t="s">
        <v>70</v>
      </c>
      <c r="D6" s="264" t="s">
        <v>520</v>
      </c>
      <c r="E6" s="264" t="s">
        <v>1005</v>
      </c>
      <c r="F6" s="706" t="s">
        <v>1</v>
      </c>
      <c r="G6" s="190" t="s">
        <v>1</v>
      </c>
      <c r="H6" s="686"/>
    </row>
    <row r="7" spans="1:8" ht="38.25">
      <c r="A7" s="706" t="s">
        <v>306</v>
      </c>
      <c r="B7" s="169" t="s">
        <v>306</v>
      </c>
      <c r="C7" s="8" t="s">
        <v>71</v>
      </c>
      <c r="D7" s="16" t="s">
        <v>7</v>
      </c>
      <c r="E7" s="33" t="s">
        <v>257</v>
      </c>
      <c r="F7" s="706" t="s">
        <v>1</v>
      </c>
      <c r="G7" s="190" t="s">
        <v>1</v>
      </c>
      <c r="H7" s="4"/>
    </row>
    <row r="8" spans="1:8" ht="51">
      <c r="A8" s="706" t="s">
        <v>306</v>
      </c>
      <c r="B8" s="190" t="s">
        <v>306</v>
      </c>
      <c r="C8" s="263" t="s">
        <v>510</v>
      </c>
      <c r="D8" s="264" t="s">
        <v>0</v>
      </c>
      <c r="E8" s="265" t="s">
        <v>509</v>
      </c>
      <c r="F8" s="706" t="s">
        <v>1</v>
      </c>
      <c r="G8" s="194" t="s">
        <v>1</v>
      </c>
      <c r="H8" s="266" t="s">
        <v>655</v>
      </c>
    </row>
    <row r="9" spans="1:8" ht="38.25">
      <c r="A9" s="706"/>
      <c r="B9" s="190" t="s">
        <v>306</v>
      </c>
      <c r="C9" s="215" t="s">
        <v>507</v>
      </c>
      <c r="D9" s="192" t="s">
        <v>499</v>
      </c>
      <c r="E9" s="217" t="s">
        <v>235</v>
      </c>
      <c r="F9" s="706" t="s">
        <v>585</v>
      </c>
      <c r="G9" s="142" t="s">
        <v>3</v>
      </c>
      <c r="H9" s="192" t="s">
        <v>498</v>
      </c>
    </row>
    <row r="10" spans="1:8" ht="38.25">
      <c r="A10" s="706"/>
      <c r="B10" s="190" t="s">
        <v>306</v>
      </c>
      <c r="C10" s="215" t="s">
        <v>506</v>
      </c>
      <c r="D10" s="192" t="s">
        <v>499</v>
      </c>
      <c r="E10" s="217" t="s">
        <v>235</v>
      </c>
      <c r="F10" s="706" t="s">
        <v>585</v>
      </c>
      <c r="G10" s="142" t="s">
        <v>3</v>
      </c>
      <c r="H10" s="192" t="s">
        <v>498</v>
      </c>
    </row>
    <row r="14" spans="1:8">
      <c r="C14" s="6" t="s">
        <v>9</v>
      </c>
    </row>
    <row r="15" spans="1:8" ht="19.149999999999999" customHeight="1">
      <c r="B15" s="706" t="s">
        <v>542</v>
      </c>
      <c r="C15" s="706" t="s">
        <v>96</v>
      </c>
      <c r="D15" s="706"/>
    </row>
    <row r="16" spans="1:8" ht="19.149999999999999" customHeight="1">
      <c r="B16" s="235" t="s">
        <v>497</v>
      </c>
      <c r="C16" s="191" t="s">
        <v>666</v>
      </c>
    </row>
  </sheetData>
  <autoFilter ref="A2:H2" xr:uid="{1FF0B662-BB9C-474B-8B33-66A8A8C2114C}"/>
  <phoneticPr fontId="9" type="noConversion"/>
  <pageMargins left="0.78740157480314965" right="0.78740157480314965" top="0.98425196850393704" bottom="0.98425196850393704" header="0.51181102362204722" footer="0.51181102362204722"/>
  <pageSetup paperSize="9" scale="46" orientation="landscape" horizontalDpi="0" verticalDpi="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euil9">
    <tabColor rgb="FF0070C0"/>
    <pageSetUpPr fitToPage="1"/>
  </sheetPr>
  <dimension ref="A1:K58"/>
  <sheetViews>
    <sheetView showGridLines="0" zoomScale="90" zoomScaleNormal="90" workbookViewId="0">
      <pane xSplit="3" ySplit="2" topLeftCell="D3" activePane="bottomRight" state="frozen"/>
      <selection pane="topRight" activeCell="D1" sqref="D1"/>
      <selection pane="bottomLeft" activeCell="A3" sqref="A3"/>
      <selection pane="bottomRight"/>
    </sheetView>
  </sheetViews>
  <sheetFormatPr baseColWidth="10" defaultColWidth="11" defaultRowHeight="12.75"/>
  <cols>
    <col min="1" max="1" width="7" style="42" customWidth="1"/>
    <col min="2" max="2" width="7" style="1" customWidth="1"/>
    <col min="3" max="3" width="30" style="34" customWidth="1"/>
    <col min="4" max="5" width="30" style="5" customWidth="1"/>
    <col min="6" max="6" width="9.125" style="5" customWidth="1"/>
    <col min="7" max="7" width="9.125" style="196" customWidth="1"/>
    <col min="8" max="8" width="59" style="1" customWidth="1"/>
    <col min="9" max="9" width="67.625" style="1" customWidth="1"/>
    <col min="10" max="10" width="11" style="1"/>
    <col min="11" max="11" width="31.625" style="1" customWidth="1"/>
    <col min="12" max="16384" width="11" style="1"/>
  </cols>
  <sheetData>
    <row r="1" spans="1:9">
      <c r="A1" s="706" t="str">
        <f ca="1">VLOOKUP($C$1,Flux!$B$2:$D$30,2,FALSE)</f>
        <v>X</v>
      </c>
      <c r="B1" s="189" t="str">
        <f ca="1">VLOOKUP($C$1,Flux!$B$2:$D$30,3,FALSE)</f>
        <v>X</v>
      </c>
      <c r="C1" s="625" t="str" cm="1">
        <f t="array" aca="1" ref="C1" ca="1">MID(CELL("nomfichier",C1),FIND("]",CELL("nomfichier",C1),1)+1,30)</f>
        <v>Cr_MAD_Ligne</v>
      </c>
    </row>
    <row r="2" spans="1:9" ht="55.15" customHeight="1">
      <c r="A2" s="706" t="s">
        <v>884</v>
      </c>
      <c r="B2" s="132" t="s">
        <v>576</v>
      </c>
      <c r="C2" s="231" t="s">
        <v>6</v>
      </c>
      <c r="D2" s="9" t="s">
        <v>5</v>
      </c>
      <c r="E2" s="10" t="s">
        <v>251</v>
      </c>
      <c r="F2" s="706" t="s">
        <v>885</v>
      </c>
      <c r="G2" s="236" t="s">
        <v>667</v>
      </c>
      <c r="H2" s="10" t="s">
        <v>58</v>
      </c>
    </row>
    <row r="3" spans="1:9" ht="76.5">
      <c r="A3" s="706" t="s">
        <v>306</v>
      </c>
      <c r="B3" s="169" t="s">
        <v>306</v>
      </c>
      <c r="C3" s="4" t="s">
        <v>17</v>
      </c>
      <c r="D3" s="26" t="s">
        <v>285</v>
      </c>
      <c r="E3" s="33" t="s">
        <v>211</v>
      </c>
      <c r="F3" s="706" t="s">
        <v>1</v>
      </c>
      <c r="G3" s="190" t="s">
        <v>1</v>
      </c>
      <c r="H3" s="16" t="s">
        <v>897</v>
      </c>
    </row>
    <row r="4" spans="1:9" ht="76.5">
      <c r="A4" s="706" t="s">
        <v>306</v>
      </c>
      <c r="B4" s="169" t="s">
        <v>306</v>
      </c>
      <c r="C4" s="4" t="s">
        <v>18</v>
      </c>
      <c r="D4" s="26" t="s">
        <v>271</v>
      </c>
      <c r="E4" s="624" t="s">
        <v>662</v>
      </c>
      <c r="F4" s="706" t="s">
        <v>1</v>
      </c>
      <c r="G4" s="221" t="s">
        <v>4</v>
      </c>
      <c r="H4" s="707" t="s">
        <v>1006</v>
      </c>
    </row>
    <row r="5" spans="1:9" ht="89.25">
      <c r="A5" s="706" t="s">
        <v>306</v>
      </c>
      <c r="B5" s="169" t="s">
        <v>306</v>
      </c>
      <c r="C5" s="4" t="s">
        <v>19</v>
      </c>
      <c r="D5" s="26" t="s">
        <v>285</v>
      </c>
      <c r="E5" s="33" t="s">
        <v>237</v>
      </c>
      <c r="F5" s="706" t="s">
        <v>3</v>
      </c>
      <c r="G5" s="221" t="s">
        <v>3</v>
      </c>
      <c r="H5" s="8" t="s">
        <v>901</v>
      </c>
    </row>
    <row r="6" spans="1:9">
      <c r="A6" s="706" t="s">
        <v>306</v>
      </c>
      <c r="B6" s="169"/>
      <c r="C6" s="4" t="s">
        <v>36</v>
      </c>
      <c r="D6" s="26" t="s">
        <v>259</v>
      </c>
      <c r="E6" s="32" t="s">
        <v>229</v>
      </c>
      <c r="F6" s="706" t="s">
        <v>1</v>
      </c>
      <c r="G6" s="195" t="s">
        <v>585</v>
      </c>
      <c r="H6" s="26"/>
    </row>
    <row r="7" spans="1:9" ht="76.5">
      <c r="A7" s="706" t="s">
        <v>306</v>
      </c>
      <c r="B7" s="169" t="s">
        <v>306</v>
      </c>
      <c r="C7" s="4" t="s">
        <v>35</v>
      </c>
      <c r="D7" s="26" t="s">
        <v>266</v>
      </c>
      <c r="E7" s="32" t="s">
        <v>230</v>
      </c>
      <c r="F7" s="706" t="s">
        <v>1</v>
      </c>
      <c r="G7" s="194" t="s">
        <v>4</v>
      </c>
      <c r="H7" s="26" t="s">
        <v>929</v>
      </c>
    </row>
    <row r="8" spans="1:9">
      <c r="A8" s="706" t="s">
        <v>306</v>
      </c>
      <c r="B8" s="169" t="s">
        <v>306</v>
      </c>
      <c r="C8" s="4" t="s">
        <v>51</v>
      </c>
      <c r="D8" s="26" t="s">
        <v>255</v>
      </c>
      <c r="E8" s="26" t="s">
        <v>241</v>
      </c>
      <c r="F8" s="706" t="s">
        <v>1</v>
      </c>
      <c r="G8" s="194" t="s">
        <v>1</v>
      </c>
      <c r="H8" s="25"/>
    </row>
    <row r="9" spans="1:9" ht="25.5">
      <c r="A9" s="706" t="s">
        <v>306</v>
      </c>
      <c r="B9" s="169" t="s">
        <v>306</v>
      </c>
      <c r="C9" s="4" t="s">
        <v>76</v>
      </c>
      <c r="D9" s="26" t="s">
        <v>259</v>
      </c>
      <c r="E9" s="32" t="s">
        <v>247</v>
      </c>
      <c r="F9" s="706" t="s">
        <v>4</v>
      </c>
      <c r="G9" s="194" t="s">
        <v>4</v>
      </c>
      <c r="H9" s="28" t="s">
        <v>283</v>
      </c>
    </row>
    <row r="10" spans="1:9" ht="48" customHeight="1">
      <c r="A10" s="706" t="s">
        <v>306</v>
      </c>
      <c r="B10" s="169" t="s">
        <v>306</v>
      </c>
      <c r="C10" s="4" t="s">
        <v>26</v>
      </c>
      <c r="D10" s="26" t="s">
        <v>276</v>
      </c>
      <c r="E10" s="32" t="s">
        <v>238</v>
      </c>
      <c r="F10" s="706" t="s">
        <v>4</v>
      </c>
      <c r="G10" s="194" t="s">
        <v>4</v>
      </c>
      <c r="H10" s="25" t="s">
        <v>284</v>
      </c>
    </row>
    <row r="11" spans="1:9" s="252" customFormat="1" ht="102">
      <c r="A11" s="706" t="s">
        <v>306</v>
      </c>
      <c r="B11" s="169" t="s">
        <v>306</v>
      </c>
      <c r="C11" s="4" t="s">
        <v>48</v>
      </c>
      <c r="D11" s="26" t="s">
        <v>252</v>
      </c>
      <c r="E11" s="26" t="s">
        <v>250</v>
      </c>
      <c r="F11" s="706" t="s">
        <v>1</v>
      </c>
      <c r="G11" s="194" t="s">
        <v>1</v>
      </c>
      <c r="H11" s="26" t="s">
        <v>187</v>
      </c>
    </row>
    <row r="12" spans="1:9" s="252" customFormat="1">
      <c r="A12" s="706" t="s">
        <v>306</v>
      </c>
      <c r="B12" s="169" t="s">
        <v>306</v>
      </c>
      <c r="C12" s="4" t="s">
        <v>73</v>
      </c>
      <c r="D12" s="26" t="s">
        <v>7</v>
      </c>
      <c r="E12" s="32" t="s">
        <v>244</v>
      </c>
      <c r="F12" s="706" t="s">
        <v>3</v>
      </c>
      <c r="G12" s="194" t="s">
        <v>3</v>
      </c>
      <c r="H12" s="25"/>
    </row>
    <row r="13" spans="1:9" ht="229.5">
      <c r="A13" s="706" t="s">
        <v>306</v>
      </c>
      <c r="B13" s="169"/>
      <c r="C13" s="26" t="s">
        <v>185</v>
      </c>
      <c r="D13" s="44" t="s">
        <v>183</v>
      </c>
      <c r="E13" s="658" t="s">
        <v>932</v>
      </c>
      <c r="F13" s="706" t="s">
        <v>4</v>
      </c>
      <c r="G13" s="195" t="s">
        <v>585</v>
      </c>
      <c r="H13" s="26"/>
    </row>
    <row r="14" spans="1:9" ht="267.75">
      <c r="A14" s="706" t="s">
        <v>306</v>
      </c>
      <c r="B14" s="169"/>
      <c r="C14" s="26" t="s">
        <v>186</v>
      </c>
      <c r="D14" s="39" t="s">
        <v>902</v>
      </c>
      <c r="E14" s="251" t="s">
        <v>938</v>
      </c>
      <c r="F14" s="706" t="s">
        <v>4</v>
      </c>
      <c r="G14" s="195" t="s">
        <v>585</v>
      </c>
      <c r="H14" s="26"/>
      <c r="I14" s="36"/>
    </row>
    <row r="15" spans="1:9" ht="38.25">
      <c r="A15" s="706" t="s">
        <v>306</v>
      </c>
      <c r="B15" s="169" t="s">
        <v>306</v>
      </c>
      <c r="C15" s="26" t="s">
        <v>249</v>
      </c>
      <c r="D15" s="26" t="s">
        <v>210</v>
      </c>
      <c r="E15" s="192" t="s">
        <v>1011</v>
      </c>
      <c r="F15" s="706" t="s">
        <v>1</v>
      </c>
      <c r="G15" s="195" t="s">
        <v>1</v>
      </c>
      <c r="H15" s="192" t="s">
        <v>1007</v>
      </c>
      <c r="I15" s="97"/>
    </row>
    <row r="16" spans="1:9" ht="38.25">
      <c r="A16" s="706" t="s">
        <v>306</v>
      </c>
      <c r="B16" s="169" t="s">
        <v>306</v>
      </c>
      <c r="C16" s="24" t="s">
        <v>190</v>
      </c>
      <c r="D16" s="31" t="s">
        <v>188</v>
      </c>
      <c r="E16" s="32" t="s">
        <v>235</v>
      </c>
      <c r="F16" s="706" t="s">
        <v>3</v>
      </c>
      <c r="G16" s="194" t="s">
        <v>3</v>
      </c>
      <c r="H16" s="26" t="s">
        <v>189</v>
      </c>
      <c r="I16" s="36"/>
    </row>
    <row r="17" spans="1:9">
      <c r="A17" s="706" t="s">
        <v>306</v>
      </c>
      <c r="B17" s="169" t="s">
        <v>306</v>
      </c>
      <c r="C17" s="24" t="s">
        <v>191</v>
      </c>
      <c r="D17" s="31" t="s">
        <v>188</v>
      </c>
      <c r="E17" s="32" t="s">
        <v>235</v>
      </c>
      <c r="F17" s="706" t="s">
        <v>3</v>
      </c>
      <c r="G17" s="194" t="s">
        <v>3</v>
      </c>
      <c r="H17" s="31"/>
      <c r="I17" s="36"/>
    </row>
    <row r="18" spans="1:9">
      <c r="A18" s="706" t="s">
        <v>306</v>
      </c>
      <c r="B18" s="169" t="s">
        <v>306</v>
      </c>
      <c r="C18" s="24" t="s">
        <v>192</v>
      </c>
      <c r="D18" s="31" t="s">
        <v>188</v>
      </c>
      <c r="E18" s="32" t="s">
        <v>235</v>
      </c>
      <c r="F18" s="706" t="s">
        <v>3</v>
      </c>
      <c r="G18" s="194" t="s">
        <v>3</v>
      </c>
      <c r="H18" s="23"/>
      <c r="I18" s="36"/>
    </row>
    <row r="19" spans="1:9">
      <c r="A19" s="706" t="s">
        <v>306</v>
      </c>
      <c r="B19" s="169" t="s">
        <v>306</v>
      </c>
      <c r="C19" s="24" t="s">
        <v>193</v>
      </c>
      <c r="D19" s="31" t="s">
        <v>188</v>
      </c>
      <c r="E19" s="32" t="s">
        <v>235</v>
      </c>
      <c r="F19" s="706" t="s">
        <v>3</v>
      </c>
      <c r="G19" s="194" t="s">
        <v>3</v>
      </c>
      <c r="H19" s="23"/>
      <c r="I19" s="36"/>
    </row>
    <row r="20" spans="1:9">
      <c r="A20" s="706" t="s">
        <v>306</v>
      </c>
      <c r="B20" s="169" t="s">
        <v>306</v>
      </c>
      <c r="C20" s="24" t="s">
        <v>194</v>
      </c>
      <c r="D20" s="31" t="s">
        <v>188</v>
      </c>
      <c r="E20" s="32" t="s">
        <v>235</v>
      </c>
      <c r="F20" s="706" t="s">
        <v>3</v>
      </c>
      <c r="G20" s="194" t="s">
        <v>3</v>
      </c>
      <c r="H20" s="23"/>
    </row>
    <row r="21" spans="1:9">
      <c r="A21" s="706" t="s">
        <v>306</v>
      </c>
      <c r="B21" s="169" t="s">
        <v>306</v>
      </c>
      <c r="C21" s="24" t="s">
        <v>195</v>
      </c>
      <c r="D21" s="31" t="s">
        <v>188</v>
      </c>
      <c r="E21" s="32" t="s">
        <v>235</v>
      </c>
      <c r="F21" s="706" t="s">
        <v>3</v>
      </c>
      <c r="G21" s="194" t="s">
        <v>3</v>
      </c>
      <c r="H21" s="23"/>
    </row>
    <row r="22" spans="1:9">
      <c r="A22" s="706" t="s">
        <v>306</v>
      </c>
      <c r="B22" s="169" t="s">
        <v>306</v>
      </c>
      <c r="C22" s="24" t="s">
        <v>196</v>
      </c>
      <c r="D22" s="31" t="s">
        <v>188</v>
      </c>
      <c r="E22" s="32" t="s">
        <v>235</v>
      </c>
      <c r="F22" s="706" t="s">
        <v>3</v>
      </c>
      <c r="G22" s="194" t="s">
        <v>3</v>
      </c>
      <c r="H22" s="23"/>
    </row>
    <row r="23" spans="1:9">
      <c r="A23" s="706" t="s">
        <v>306</v>
      </c>
      <c r="B23" s="169" t="s">
        <v>306</v>
      </c>
      <c r="C23" s="24" t="s">
        <v>197</v>
      </c>
      <c r="D23" s="31" t="s">
        <v>188</v>
      </c>
      <c r="E23" s="32" t="s">
        <v>235</v>
      </c>
      <c r="F23" s="706" t="s">
        <v>3</v>
      </c>
      <c r="G23" s="194" t="s">
        <v>3</v>
      </c>
      <c r="H23" s="23"/>
    </row>
    <row r="24" spans="1:9">
      <c r="A24" s="706" t="s">
        <v>306</v>
      </c>
      <c r="B24" s="169" t="s">
        <v>306</v>
      </c>
      <c r="C24" s="24" t="s">
        <v>198</v>
      </c>
      <c r="D24" s="31" t="s">
        <v>188</v>
      </c>
      <c r="E24" s="32" t="s">
        <v>235</v>
      </c>
      <c r="F24" s="706" t="s">
        <v>3</v>
      </c>
      <c r="G24" s="194" t="s">
        <v>3</v>
      </c>
      <c r="H24" s="23"/>
    </row>
    <row r="25" spans="1:9">
      <c r="A25" s="706" t="s">
        <v>306</v>
      </c>
      <c r="B25" s="169" t="s">
        <v>306</v>
      </c>
      <c r="C25" s="24" t="s">
        <v>199</v>
      </c>
      <c r="D25" s="31" t="s">
        <v>188</v>
      </c>
      <c r="E25" s="32" t="s">
        <v>235</v>
      </c>
      <c r="F25" s="706" t="s">
        <v>3</v>
      </c>
      <c r="G25" s="194" t="s">
        <v>3</v>
      </c>
      <c r="H25" s="23"/>
    </row>
    <row r="26" spans="1:9">
      <c r="A26" s="706" t="s">
        <v>306</v>
      </c>
      <c r="B26" s="169" t="s">
        <v>306</v>
      </c>
      <c r="C26" s="24" t="s">
        <v>200</v>
      </c>
      <c r="D26" s="31" t="s">
        <v>188</v>
      </c>
      <c r="E26" s="32" t="s">
        <v>235</v>
      </c>
      <c r="F26" s="706" t="s">
        <v>3</v>
      </c>
      <c r="G26" s="194" t="s">
        <v>3</v>
      </c>
      <c r="H26" s="23"/>
    </row>
    <row r="27" spans="1:9">
      <c r="A27" s="706" t="s">
        <v>306</v>
      </c>
      <c r="B27" s="169" t="s">
        <v>306</v>
      </c>
      <c r="C27" s="24" t="s">
        <v>201</v>
      </c>
      <c r="D27" s="31" t="s">
        <v>188</v>
      </c>
      <c r="E27" s="32" t="s">
        <v>235</v>
      </c>
      <c r="F27" s="706" t="s">
        <v>3</v>
      </c>
      <c r="G27" s="194" t="s">
        <v>3</v>
      </c>
      <c r="H27" s="23"/>
    </row>
    <row r="28" spans="1:9">
      <c r="A28" s="706" t="s">
        <v>306</v>
      </c>
      <c r="B28" s="169" t="s">
        <v>306</v>
      </c>
      <c r="C28" s="24" t="s">
        <v>202</v>
      </c>
      <c r="D28" s="31" t="s">
        <v>188</v>
      </c>
      <c r="E28" s="32" t="s">
        <v>235</v>
      </c>
      <c r="F28" s="706" t="s">
        <v>3</v>
      </c>
      <c r="G28" s="194" t="s">
        <v>3</v>
      </c>
      <c r="H28" s="23"/>
    </row>
    <row r="29" spans="1:9">
      <c r="A29" s="706" t="s">
        <v>306</v>
      </c>
      <c r="B29" s="169" t="s">
        <v>306</v>
      </c>
      <c r="C29" s="24" t="s">
        <v>203</v>
      </c>
      <c r="D29" s="31" t="s">
        <v>188</v>
      </c>
      <c r="E29" s="32" t="s">
        <v>235</v>
      </c>
      <c r="F29" s="706" t="s">
        <v>3</v>
      </c>
      <c r="G29" s="194" t="s">
        <v>3</v>
      </c>
      <c r="H29" s="23"/>
    </row>
    <row r="30" spans="1:9">
      <c r="A30" s="706" t="s">
        <v>306</v>
      </c>
      <c r="B30" s="169" t="s">
        <v>306</v>
      </c>
      <c r="C30" s="24" t="s">
        <v>204</v>
      </c>
      <c r="D30" s="31" t="s">
        <v>188</v>
      </c>
      <c r="E30" s="32" t="s">
        <v>235</v>
      </c>
      <c r="F30" s="706" t="s">
        <v>3</v>
      </c>
      <c r="G30" s="194" t="s">
        <v>3</v>
      </c>
      <c r="H30" s="23"/>
    </row>
    <row r="31" spans="1:9">
      <c r="A31" s="706" t="s">
        <v>306</v>
      </c>
      <c r="B31" s="169" t="s">
        <v>306</v>
      </c>
      <c r="C31" s="24" t="s">
        <v>205</v>
      </c>
      <c r="D31" s="24" t="s">
        <v>188</v>
      </c>
      <c r="E31" s="33" t="s">
        <v>235</v>
      </c>
      <c r="F31" s="706" t="s">
        <v>3</v>
      </c>
      <c r="G31" s="194" t="s">
        <v>3</v>
      </c>
      <c r="H31" s="11"/>
    </row>
    <row r="32" spans="1:9">
      <c r="A32" s="706" t="s">
        <v>306</v>
      </c>
      <c r="B32" s="169" t="s">
        <v>306</v>
      </c>
      <c r="C32" s="24" t="s">
        <v>206</v>
      </c>
      <c r="D32" s="24" t="s">
        <v>188</v>
      </c>
      <c r="E32" s="33" t="s">
        <v>235</v>
      </c>
      <c r="F32" s="706" t="s">
        <v>3</v>
      </c>
      <c r="G32" s="194" t="s">
        <v>3</v>
      </c>
      <c r="H32" s="11"/>
    </row>
    <row r="33" spans="1:11" s="253" customFormat="1" ht="63.75">
      <c r="A33" s="706" t="s">
        <v>306</v>
      </c>
      <c r="B33" s="190" t="s">
        <v>306</v>
      </c>
      <c r="C33" s="199" t="s">
        <v>961</v>
      </c>
      <c r="D33" s="264" t="s">
        <v>878</v>
      </c>
      <c r="E33" s="200" t="s">
        <v>962</v>
      </c>
      <c r="F33" s="706" t="s">
        <v>3</v>
      </c>
      <c r="G33" s="194" t="s">
        <v>3</v>
      </c>
      <c r="H33" s="41" t="s">
        <v>903</v>
      </c>
      <c r="I33" s="99"/>
      <c r="K33" s="98"/>
    </row>
    <row r="34" spans="1:11" s="253" customFormat="1" ht="76.5">
      <c r="A34" s="706" t="s">
        <v>306</v>
      </c>
      <c r="B34" s="190" t="s">
        <v>306</v>
      </c>
      <c r="C34" s="199" t="s">
        <v>290</v>
      </c>
      <c r="D34" s="264" t="s">
        <v>599</v>
      </c>
      <c r="E34" s="202" t="s">
        <v>401</v>
      </c>
      <c r="F34" s="706" t="s">
        <v>4</v>
      </c>
      <c r="G34" s="194" t="s">
        <v>4</v>
      </c>
      <c r="H34" s="41" t="s">
        <v>904</v>
      </c>
      <c r="I34" s="99"/>
    </row>
    <row r="35" spans="1:11" s="253" customFormat="1" ht="76.5">
      <c r="A35" s="706" t="s">
        <v>306</v>
      </c>
      <c r="B35" s="190" t="s">
        <v>306</v>
      </c>
      <c r="C35" s="199" t="s">
        <v>291</v>
      </c>
      <c r="D35" s="264" t="s">
        <v>208</v>
      </c>
      <c r="E35" s="204" t="s">
        <v>402</v>
      </c>
      <c r="F35" s="706" t="s">
        <v>4</v>
      </c>
      <c r="G35" s="194" t="s">
        <v>4</v>
      </c>
      <c r="H35" s="41" t="s">
        <v>905</v>
      </c>
      <c r="I35" s="99"/>
    </row>
    <row r="36" spans="1:11" s="253" customFormat="1" ht="76.5">
      <c r="A36" s="706" t="s">
        <v>306</v>
      </c>
      <c r="B36" s="190" t="s">
        <v>306</v>
      </c>
      <c r="C36" s="199" t="s">
        <v>292</v>
      </c>
      <c r="D36" s="264" t="s">
        <v>208</v>
      </c>
      <c r="E36" s="203" t="s">
        <v>293</v>
      </c>
      <c r="F36" s="706" t="s">
        <v>4</v>
      </c>
      <c r="G36" s="194" t="s">
        <v>4</v>
      </c>
      <c r="H36" s="41" t="s">
        <v>906</v>
      </c>
      <c r="I36" s="99"/>
    </row>
    <row r="37" spans="1:11" ht="51">
      <c r="A37" s="706" t="s">
        <v>306</v>
      </c>
      <c r="B37" s="190" t="s">
        <v>306</v>
      </c>
      <c r="C37" s="263" t="s">
        <v>510</v>
      </c>
      <c r="D37" s="264" t="s">
        <v>0</v>
      </c>
      <c r="E37" s="265" t="s">
        <v>509</v>
      </c>
      <c r="F37" s="706" t="s">
        <v>1</v>
      </c>
      <c r="G37" s="194" t="s">
        <v>1</v>
      </c>
      <c r="H37" s="264" t="s">
        <v>655</v>
      </c>
      <c r="J37" s="237"/>
    </row>
    <row r="38" spans="1:11">
      <c r="A38" s="706" t="s">
        <v>306</v>
      </c>
      <c r="B38" s="190"/>
      <c r="C38" s="49" t="s">
        <v>973</v>
      </c>
      <c r="D38" s="50" t="s">
        <v>286</v>
      </c>
      <c r="E38" s="44" t="s">
        <v>263</v>
      </c>
      <c r="F38" s="706" t="s">
        <v>3</v>
      </c>
      <c r="G38" s="194" t="s">
        <v>585</v>
      </c>
      <c r="H38" s="51"/>
    </row>
    <row r="39" spans="1:11" ht="38.25">
      <c r="A39" s="706"/>
      <c r="B39" s="190" t="s">
        <v>306</v>
      </c>
      <c r="C39" s="215" t="s">
        <v>627</v>
      </c>
      <c r="D39" s="192" t="s">
        <v>550</v>
      </c>
      <c r="E39" s="192" t="s">
        <v>628</v>
      </c>
      <c r="F39" s="706" t="s">
        <v>585</v>
      </c>
      <c r="G39" s="194" t="s">
        <v>1</v>
      </c>
      <c r="H39" s="192" t="s">
        <v>926</v>
      </c>
    </row>
    <row r="40" spans="1:11" ht="89.25">
      <c r="A40" s="706"/>
      <c r="B40" s="190" t="s">
        <v>306</v>
      </c>
      <c r="C40" s="215" t="s">
        <v>638</v>
      </c>
      <c r="D40" s="192" t="s">
        <v>208</v>
      </c>
      <c r="E40" s="192"/>
      <c r="F40" s="706" t="s">
        <v>585</v>
      </c>
      <c r="G40" s="194" t="s">
        <v>4</v>
      </c>
      <c r="H40" s="192" t="s">
        <v>930</v>
      </c>
    </row>
    <row r="41" spans="1:11" ht="89.25">
      <c r="A41" s="706"/>
      <c r="B41" s="190" t="s">
        <v>306</v>
      </c>
      <c r="C41" s="218" t="s">
        <v>630</v>
      </c>
      <c r="D41" s="192" t="s">
        <v>631</v>
      </c>
      <c r="E41" s="192"/>
      <c r="F41" s="706" t="s">
        <v>585</v>
      </c>
      <c r="G41" s="194" t="s">
        <v>4</v>
      </c>
      <c r="H41" s="192" t="s">
        <v>924</v>
      </c>
    </row>
    <row r="42" spans="1:11" ht="89.25">
      <c r="A42" s="706"/>
      <c r="B42" s="190" t="s">
        <v>306</v>
      </c>
      <c r="C42" s="218" t="s">
        <v>633</v>
      </c>
      <c r="D42" s="192" t="s">
        <v>631</v>
      </c>
      <c r="E42" s="192"/>
      <c r="F42" s="706" t="s">
        <v>585</v>
      </c>
      <c r="G42" s="194" t="s">
        <v>4</v>
      </c>
      <c r="H42" s="192" t="s">
        <v>925</v>
      </c>
    </row>
    <row r="43" spans="1:11" ht="51">
      <c r="A43" s="706"/>
      <c r="B43" s="190" t="s">
        <v>306</v>
      </c>
      <c r="C43" s="212" t="s">
        <v>551</v>
      </c>
      <c r="D43" s="192" t="s">
        <v>550</v>
      </c>
      <c r="E43" s="192" t="s">
        <v>549</v>
      </c>
      <c r="F43" s="706" t="s">
        <v>585</v>
      </c>
      <c r="G43" s="190" t="s">
        <v>1</v>
      </c>
      <c r="H43" s="192" t="s">
        <v>668</v>
      </c>
    </row>
    <row r="44" spans="1:11" ht="25.5">
      <c r="A44" s="706"/>
      <c r="B44" s="190" t="s">
        <v>306</v>
      </c>
      <c r="C44" s="238" t="s">
        <v>50</v>
      </c>
      <c r="D44" s="227" t="s">
        <v>281</v>
      </c>
      <c r="E44" s="195"/>
      <c r="F44" s="706" t="s">
        <v>585</v>
      </c>
      <c r="G44" s="195" t="s">
        <v>1</v>
      </c>
      <c r="H44" s="227" t="s">
        <v>669</v>
      </c>
    </row>
    <row r="45" spans="1:11" ht="38.25">
      <c r="A45" s="706"/>
      <c r="B45" s="190" t="s">
        <v>306</v>
      </c>
      <c r="C45" s="238" t="s">
        <v>670</v>
      </c>
      <c r="D45" s="227" t="s">
        <v>281</v>
      </c>
      <c r="E45" s="195"/>
      <c r="F45" s="706" t="s">
        <v>585</v>
      </c>
      <c r="G45" s="195" t="s">
        <v>1</v>
      </c>
      <c r="H45" s="227" t="s">
        <v>671</v>
      </c>
    </row>
    <row r="46" spans="1:11" ht="38.25">
      <c r="A46" s="706"/>
      <c r="B46" s="190" t="s">
        <v>306</v>
      </c>
      <c r="C46" s="215" t="s">
        <v>507</v>
      </c>
      <c r="D46" s="192" t="s">
        <v>499</v>
      </c>
      <c r="E46" s="217" t="s">
        <v>235</v>
      </c>
      <c r="F46" s="706" t="s">
        <v>585</v>
      </c>
      <c r="G46" s="190" t="s">
        <v>3</v>
      </c>
      <c r="H46" s="192" t="s">
        <v>498</v>
      </c>
    </row>
    <row r="47" spans="1:11" ht="38.25">
      <c r="A47" s="706"/>
      <c r="B47" s="190" t="s">
        <v>306</v>
      </c>
      <c r="C47" s="215" t="s">
        <v>506</v>
      </c>
      <c r="D47" s="192" t="s">
        <v>499</v>
      </c>
      <c r="E47" s="217" t="s">
        <v>235</v>
      </c>
      <c r="F47" s="706" t="s">
        <v>585</v>
      </c>
      <c r="G47" s="190" t="s">
        <v>3</v>
      </c>
      <c r="H47" s="192" t="s">
        <v>498</v>
      </c>
    </row>
    <row r="48" spans="1:11" ht="38.25">
      <c r="A48" s="706"/>
      <c r="B48" s="190" t="s">
        <v>306</v>
      </c>
      <c r="C48" s="215" t="s">
        <v>505</v>
      </c>
      <c r="D48" s="192" t="s">
        <v>499</v>
      </c>
      <c r="E48" s="217" t="s">
        <v>235</v>
      </c>
      <c r="F48" s="706" t="s">
        <v>585</v>
      </c>
      <c r="G48" s="190" t="s">
        <v>3</v>
      </c>
      <c r="H48" s="192" t="s">
        <v>498</v>
      </c>
    </row>
    <row r="49" spans="1:8" ht="38.25">
      <c r="A49" s="706"/>
      <c r="B49" s="190" t="s">
        <v>306</v>
      </c>
      <c r="C49" s="215" t="s">
        <v>504</v>
      </c>
      <c r="D49" s="192" t="s">
        <v>499</v>
      </c>
      <c r="E49" s="217" t="s">
        <v>235</v>
      </c>
      <c r="F49" s="706" t="s">
        <v>585</v>
      </c>
      <c r="G49" s="190" t="s">
        <v>3</v>
      </c>
      <c r="H49" s="192" t="s">
        <v>498</v>
      </c>
    </row>
    <row r="50" spans="1:8" ht="38.25">
      <c r="A50" s="706"/>
      <c r="B50" s="190" t="s">
        <v>306</v>
      </c>
      <c r="C50" s="215" t="s">
        <v>503</v>
      </c>
      <c r="D50" s="192" t="s">
        <v>499</v>
      </c>
      <c r="E50" s="217" t="s">
        <v>235</v>
      </c>
      <c r="F50" s="706" t="s">
        <v>585</v>
      </c>
      <c r="G50" s="190" t="s">
        <v>3</v>
      </c>
      <c r="H50" s="192" t="s">
        <v>498</v>
      </c>
    </row>
    <row r="51" spans="1:8" ht="38.25">
      <c r="A51" s="706"/>
      <c r="B51" s="190" t="s">
        <v>306</v>
      </c>
      <c r="C51" s="215" t="s">
        <v>502</v>
      </c>
      <c r="D51" s="192" t="s">
        <v>499</v>
      </c>
      <c r="E51" s="217" t="s">
        <v>235</v>
      </c>
      <c r="F51" s="706" t="s">
        <v>585</v>
      </c>
      <c r="G51" s="190" t="s">
        <v>3</v>
      </c>
      <c r="H51" s="192" t="s">
        <v>498</v>
      </c>
    </row>
    <row r="52" spans="1:8" ht="38.25">
      <c r="A52" s="706"/>
      <c r="B52" s="190" t="s">
        <v>306</v>
      </c>
      <c r="C52" s="215" t="s">
        <v>501</v>
      </c>
      <c r="D52" s="192" t="s">
        <v>499</v>
      </c>
      <c r="E52" s="217" t="s">
        <v>235</v>
      </c>
      <c r="F52" s="706" t="s">
        <v>585</v>
      </c>
      <c r="G52" s="190" t="s">
        <v>3</v>
      </c>
      <c r="H52" s="192" t="s">
        <v>498</v>
      </c>
    </row>
    <row r="53" spans="1:8" ht="38.25">
      <c r="A53" s="706"/>
      <c r="B53" s="190" t="s">
        <v>306</v>
      </c>
      <c r="C53" s="215" t="s">
        <v>500</v>
      </c>
      <c r="D53" s="192" t="s">
        <v>499</v>
      </c>
      <c r="E53" s="217" t="s">
        <v>235</v>
      </c>
      <c r="F53" s="706" t="s">
        <v>585</v>
      </c>
      <c r="G53" s="190" t="s">
        <v>3</v>
      </c>
      <c r="H53" s="192" t="s">
        <v>498</v>
      </c>
    </row>
    <row r="56" spans="1:8">
      <c r="C56" s="250" t="s">
        <v>9</v>
      </c>
    </row>
    <row r="57" spans="1:8" ht="19.899999999999999" customHeight="1">
      <c r="B57" s="706" t="s">
        <v>542</v>
      </c>
      <c r="C57" s="706" t="s">
        <v>939</v>
      </c>
      <c r="D57" s="706"/>
    </row>
    <row r="58" spans="1:8" ht="19.899999999999999" customHeight="1">
      <c r="B58" s="235" t="s">
        <v>497</v>
      </c>
      <c r="C58" s="206" t="s">
        <v>940</v>
      </c>
    </row>
  </sheetData>
  <autoFilter ref="A2:H2" xr:uid="{CEDF8E5E-9810-8249-9D5D-B9613432865A}"/>
  <phoneticPr fontId="4" type="noConversion"/>
  <pageMargins left="0.19685039370078741" right="0.78740157480314965" top="0.23622047244094491" bottom="0.59055118110236227" header="0.19685039370078741" footer="0.51181102362204722"/>
  <pageSetup paperSize="9" scale="54" fitToHeight="0" orientation="landscape" r:id="rId1"/>
  <headerFooter alignWithMargins="0">
    <oddFooter>Page &amp;P&amp;R&amp;A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Feuil19">
    <tabColor theme="9" tint="-0.499984740745262"/>
    <pageSetUpPr fitToPage="1"/>
  </sheetPr>
  <dimension ref="A1:I23"/>
  <sheetViews>
    <sheetView zoomScale="90" zoomScaleNormal="90" workbookViewId="0">
      <pane xSplit="3" ySplit="2" topLeftCell="E3" activePane="bottomRight" state="frozen"/>
      <selection pane="topRight" activeCell="D1" sqref="D1"/>
      <selection pane="bottomLeft" activeCell="A3" sqref="A3"/>
      <selection pane="bottomRight"/>
    </sheetView>
  </sheetViews>
  <sheetFormatPr baseColWidth="10" defaultColWidth="11" defaultRowHeight="12.75"/>
  <cols>
    <col min="1" max="1" width="7" style="42" customWidth="1"/>
    <col min="2" max="2" width="7" style="191" customWidth="1"/>
    <col min="3" max="3" width="30.125" style="34" customWidth="1"/>
    <col min="4" max="5" width="30.125" style="5" customWidth="1"/>
    <col min="6" max="6" width="9.125" style="5" customWidth="1"/>
    <col min="7" max="7" width="9.125" style="196" customWidth="1"/>
    <col min="8" max="8" width="66.5" style="1" customWidth="1"/>
    <col min="9" max="9" width="5.5" style="1" customWidth="1"/>
    <col min="10" max="16384" width="11" style="1"/>
  </cols>
  <sheetData>
    <row r="1" spans="1:9">
      <c r="A1" s="706" t="str">
        <f ca="1">VLOOKUP($C$1,Flux!$B$2:$D$30,2,FALSE)</f>
        <v>X</v>
      </c>
      <c r="B1" s="189" t="str">
        <f ca="1">VLOOKUP($C$1,Flux!$B$2:$D$30,3,FALSE)</f>
        <v>X</v>
      </c>
      <c r="C1" s="625" t="str" cm="1">
        <f t="array" aca="1" ref="C1" ca="1">MID(CELL("nomfichier",C1),FIND("]",CELL("nomfichier",C1),1)+1,30)</f>
        <v>Notif_Racc_KO</v>
      </c>
      <c r="D1" s="17"/>
      <c r="E1" s="17"/>
      <c r="F1" s="17"/>
      <c r="G1" s="163"/>
      <c r="H1" s="125"/>
    </row>
    <row r="2" spans="1:9" ht="55.15" customHeight="1">
      <c r="A2" s="706" t="s">
        <v>884</v>
      </c>
      <c r="B2" s="132" t="s">
        <v>576</v>
      </c>
      <c r="C2" s="231" t="s">
        <v>6</v>
      </c>
      <c r="D2" s="231" t="s">
        <v>5</v>
      </c>
      <c r="E2" s="232" t="s">
        <v>251</v>
      </c>
      <c r="F2" s="706" t="s">
        <v>659</v>
      </c>
      <c r="G2" s="165" t="s">
        <v>582</v>
      </c>
      <c r="H2" s="232" t="s">
        <v>58</v>
      </c>
      <c r="I2" s="15"/>
    </row>
    <row r="3" spans="1:9" ht="63.75">
      <c r="A3" s="706">
        <v>0</v>
      </c>
      <c r="B3" s="190" t="s">
        <v>306</v>
      </c>
      <c r="C3" s="4" t="s">
        <v>17</v>
      </c>
      <c r="D3" s="26" t="s">
        <v>285</v>
      </c>
      <c r="E3" s="33" t="s">
        <v>211</v>
      </c>
      <c r="F3" s="706" t="s">
        <v>1</v>
      </c>
      <c r="G3" s="190" t="s">
        <v>1</v>
      </c>
      <c r="H3" s="16" t="s">
        <v>897</v>
      </c>
      <c r="I3" s="19"/>
    </row>
    <row r="4" spans="1:9" ht="38.25">
      <c r="A4" s="706" t="s">
        <v>306</v>
      </c>
      <c r="B4" s="190" t="s">
        <v>306</v>
      </c>
      <c r="C4" s="4" t="s">
        <v>36</v>
      </c>
      <c r="D4" s="16" t="s">
        <v>259</v>
      </c>
      <c r="E4" s="33" t="s">
        <v>229</v>
      </c>
      <c r="F4" s="706" t="s">
        <v>1</v>
      </c>
      <c r="G4" s="190" t="s">
        <v>585</v>
      </c>
      <c r="H4" s="16" t="s">
        <v>104</v>
      </c>
      <c r="I4" s="15"/>
    </row>
    <row r="5" spans="1:9" ht="63.75">
      <c r="A5" s="706" t="s">
        <v>306</v>
      </c>
      <c r="B5" s="190" t="s">
        <v>306</v>
      </c>
      <c r="C5" s="4" t="s">
        <v>18</v>
      </c>
      <c r="D5" s="16" t="s">
        <v>285</v>
      </c>
      <c r="E5" s="624" t="s">
        <v>662</v>
      </c>
      <c r="F5" s="706" t="s">
        <v>1</v>
      </c>
      <c r="G5" s="221" t="s">
        <v>3</v>
      </c>
      <c r="H5" s="707" t="s">
        <v>1008</v>
      </c>
    </row>
    <row r="6" spans="1:9" ht="76.5">
      <c r="A6" s="706" t="s">
        <v>306</v>
      </c>
      <c r="B6" s="190" t="s">
        <v>306</v>
      </c>
      <c r="C6" s="4" t="s">
        <v>19</v>
      </c>
      <c r="D6" s="26" t="s">
        <v>285</v>
      </c>
      <c r="E6" s="33" t="s">
        <v>237</v>
      </c>
      <c r="F6" s="706" t="s">
        <v>1</v>
      </c>
      <c r="G6" s="190" t="s">
        <v>1</v>
      </c>
      <c r="H6" s="8" t="s">
        <v>907</v>
      </c>
    </row>
    <row r="7" spans="1:9">
      <c r="A7" s="706" t="s">
        <v>306</v>
      </c>
      <c r="B7" s="190" t="s">
        <v>306</v>
      </c>
      <c r="C7" s="4" t="s">
        <v>98</v>
      </c>
      <c r="D7" s="16" t="s">
        <v>259</v>
      </c>
      <c r="E7" s="33" t="s">
        <v>247</v>
      </c>
      <c r="F7" s="706" t="s">
        <v>1</v>
      </c>
      <c r="G7" s="190" t="s">
        <v>1</v>
      </c>
      <c r="H7" s="8" t="s">
        <v>60</v>
      </c>
    </row>
    <row r="8" spans="1:9" s="20" customFormat="1" ht="25.5">
      <c r="A8" s="706" t="s">
        <v>306</v>
      </c>
      <c r="B8" s="190" t="s">
        <v>306</v>
      </c>
      <c r="C8" s="4" t="s">
        <v>89</v>
      </c>
      <c r="D8" s="16" t="s">
        <v>276</v>
      </c>
      <c r="E8" s="33" t="s">
        <v>238</v>
      </c>
      <c r="F8" s="706" t="s">
        <v>1</v>
      </c>
      <c r="G8" s="221" t="s">
        <v>1</v>
      </c>
      <c r="H8" s="8" t="s">
        <v>97</v>
      </c>
    </row>
    <row r="9" spans="1:9" s="20" customFormat="1" ht="25.5">
      <c r="A9" s="706" t="s">
        <v>306</v>
      </c>
      <c r="B9" s="190" t="s">
        <v>306</v>
      </c>
      <c r="C9" s="4" t="s">
        <v>90</v>
      </c>
      <c r="D9" s="16" t="s">
        <v>7</v>
      </c>
      <c r="E9" s="33" t="s">
        <v>248</v>
      </c>
      <c r="F9" s="706" t="s">
        <v>3</v>
      </c>
      <c r="G9" s="190" t="s">
        <v>3</v>
      </c>
      <c r="H9" s="4"/>
    </row>
    <row r="10" spans="1:9">
      <c r="A10" s="706" t="s">
        <v>306</v>
      </c>
      <c r="B10" s="190" t="s">
        <v>306</v>
      </c>
      <c r="C10" s="8" t="s">
        <v>50</v>
      </c>
      <c r="D10" s="26" t="s">
        <v>281</v>
      </c>
      <c r="E10" s="38"/>
      <c r="F10" s="706" t="s">
        <v>3</v>
      </c>
      <c r="G10" s="221" t="s">
        <v>3</v>
      </c>
      <c r="H10" s="27"/>
    </row>
    <row r="11" spans="1:9" s="42" customFormat="1">
      <c r="A11" s="706" t="s">
        <v>306</v>
      </c>
      <c r="B11" s="214"/>
      <c r="C11" s="43" t="s">
        <v>52</v>
      </c>
      <c r="D11" s="39" t="s">
        <v>264</v>
      </c>
      <c r="E11" s="38" t="s">
        <v>246</v>
      </c>
      <c r="F11" s="706" t="s">
        <v>3</v>
      </c>
      <c r="G11" s="190" t="s">
        <v>585</v>
      </c>
      <c r="H11" s="45"/>
    </row>
    <row r="12" spans="1:9" s="17" customFormat="1" ht="51">
      <c r="A12" s="706" t="s">
        <v>306</v>
      </c>
      <c r="B12" s="190" t="s">
        <v>306</v>
      </c>
      <c r="C12" s="263" t="s">
        <v>510</v>
      </c>
      <c r="D12" s="264" t="s">
        <v>0</v>
      </c>
      <c r="E12" s="265" t="s">
        <v>509</v>
      </c>
      <c r="F12" s="706" t="s">
        <v>1</v>
      </c>
      <c r="G12" s="194" t="s">
        <v>1</v>
      </c>
      <c r="H12" s="266" t="s">
        <v>655</v>
      </c>
    </row>
    <row r="13" spans="1:9" s="17" customFormat="1" ht="38.25">
      <c r="A13" s="706"/>
      <c r="B13" s="190" t="s">
        <v>306</v>
      </c>
      <c r="C13" s="215" t="s">
        <v>507</v>
      </c>
      <c r="D13" s="192" t="s">
        <v>499</v>
      </c>
      <c r="E13" s="217" t="s">
        <v>235</v>
      </c>
      <c r="F13" s="706" t="s">
        <v>585</v>
      </c>
      <c r="G13" s="142" t="s">
        <v>3</v>
      </c>
      <c r="H13" s="192" t="s">
        <v>498</v>
      </c>
    </row>
    <row r="14" spans="1:9" s="17" customFormat="1" ht="38.25">
      <c r="A14" s="706"/>
      <c r="B14" s="190" t="s">
        <v>306</v>
      </c>
      <c r="C14" s="215" t="s">
        <v>506</v>
      </c>
      <c r="D14" s="192" t="s">
        <v>499</v>
      </c>
      <c r="E14" s="217" t="s">
        <v>235</v>
      </c>
      <c r="F14" s="706" t="s">
        <v>585</v>
      </c>
      <c r="G14" s="142" t="s">
        <v>3</v>
      </c>
      <c r="H14" s="192" t="s">
        <v>498</v>
      </c>
    </row>
    <row r="15" spans="1:9" s="17" customFormat="1" ht="38.25">
      <c r="A15" s="706"/>
      <c r="B15" s="190" t="s">
        <v>306</v>
      </c>
      <c r="C15" s="215" t="s">
        <v>505</v>
      </c>
      <c r="D15" s="192" t="s">
        <v>499</v>
      </c>
      <c r="E15" s="217" t="s">
        <v>235</v>
      </c>
      <c r="F15" s="706" t="s">
        <v>585</v>
      </c>
      <c r="G15" s="142" t="s">
        <v>3</v>
      </c>
      <c r="H15" s="192" t="s">
        <v>498</v>
      </c>
    </row>
    <row r="16" spans="1:9" s="17" customFormat="1" ht="76.5">
      <c r="A16" s="706"/>
      <c r="B16" s="190" t="s">
        <v>306</v>
      </c>
      <c r="C16" s="215" t="s">
        <v>504</v>
      </c>
      <c r="D16" s="192" t="s">
        <v>499</v>
      </c>
      <c r="E16" s="217" t="s">
        <v>235</v>
      </c>
      <c r="F16" s="706" t="s">
        <v>585</v>
      </c>
      <c r="G16" s="142" t="s">
        <v>3</v>
      </c>
      <c r="H16" s="192" t="s">
        <v>524</v>
      </c>
    </row>
    <row r="17" spans="1:8" s="17" customFormat="1" ht="38.25">
      <c r="A17" s="706"/>
      <c r="B17" s="190" t="s">
        <v>306</v>
      </c>
      <c r="C17" s="215" t="s">
        <v>503</v>
      </c>
      <c r="D17" s="192" t="s">
        <v>499</v>
      </c>
      <c r="E17" s="217" t="s">
        <v>235</v>
      </c>
      <c r="F17" s="706" t="s">
        <v>585</v>
      </c>
      <c r="G17" s="142" t="s">
        <v>3</v>
      </c>
      <c r="H17" s="192" t="s">
        <v>498</v>
      </c>
    </row>
    <row r="18" spans="1:8">
      <c r="C18" s="12"/>
      <c r="D18" s="13"/>
      <c r="E18" s="13"/>
      <c r="F18" s="13"/>
      <c r="G18" s="224"/>
      <c r="H18" s="20"/>
    </row>
    <row r="19" spans="1:8">
      <c r="C19" s="248" t="s">
        <v>9</v>
      </c>
      <c r="F19" s="14"/>
      <c r="G19" s="239"/>
    </row>
    <row r="20" spans="1:8" ht="19.899999999999999" customHeight="1">
      <c r="B20" s="706" t="s">
        <v>542</v>
      </c>
      <c r="C20" s="706" t="s">
        <v>101</v>
      </c>
    </row>
    <row r="21" spans="1:8" ht="19.899999999999999" customHeight="1">
      <c r="B21" s="235" t="s">
        <v>497</v>
      </c>
      <c r="C21" s="191" t="s">
        <v>672</v>
      </c>
    </row>
    <row r="23" spans="1:8">
      <c r="C23" s="249"/>
    </row>
  </sheetData>
  <autoFilter ref="A2:H2" xr:uid="{2DFF4199-EEC0-C24F-8215-2A7BFCE571EA}"/>
  <phoneticPr fontId="10" type="noConversion"/>
  <pageMargins left="0.70866141732283472" right="0.70866141732283472" top="0.74803149606299213" bottom="0.74803149606299213" header="0.31496062992125984" footer="0.31496062992125984"/>
  <pageSetup paperSize="9" scale="48" orientation="landscape" horizontalDpi="0"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Feuil26">
    <tabColor rgb="FF0070C0"/>
    <pageSetUpPr fitToPage="1"/>
  </sheetPr>
  <dimension ref="A1:H19"/>
  <sheetViews>
    <sheetView zoomScaleNormal="100" workbookViewId="0">
      <pane xSplit="3" ySplit="2" topLeftCell="D3" activePane="bottomRight" state="frozen"/>
      <selection pane="topRight" activeCell="D1" sqref="D1"/>
      <selection pane="bottomLeft" activeCell="A3" sqref="A3"/>
      <selection pane="bottomRight" activeCell="H3" sqref="H3"/>
    </sheetView>
  </sheetViews>
  <sheetFormatPr baseColWidth="10" defaultColWidth="11" defaultRowHeight="12.75"/>
  <cols>
    <col min="1" max="1" width="7" style="42" customWidth="1"/>
    <col min="2" max="2" width="7" style="1" customWidth="1"/>
    <col min="3" max="3" width="30" style="34" customWidth="1"/>
    <col min="4" max="5" width="30" style="1" customWidth="1"/>
    <col min="6" max="6" width="9.125" style="1" customWidth="1"/>
    <col min="7" max="7" width="9.125" style="191" customWidth="1"/>
    <col min="8" max="8" width="66.625" style="1" customWidth="1"/>
    <col min="9" max="16384" width="11" style="1"/>
  </cols>
  <sheetData>
    <row r="1" spans="1:8">
      <c r="A1" s="706" t="str">
        <f ca="1">VLOOKUP($C$1,Flux!$B$2:$D$30,2,FALSE)</f>
        <v>X</v>
      </c>
      <c r="B1" s="189" t="str">
        <f ca="1">VLOOKUP($C$1,Flux!$B$2:$D$30,3,FALSE)</f>
        <v>X</v>
      </c>
      <c r="C1" s="625" t="str" cm="1">
        <f t="array" aca="1" ref="C1" ca="1">MID(CELL("nomfichier",C1),FIND("]",CELL("nomfichier",C1),1)+1,30)</f>
        <v>Notif_Ecrasement</v>
      </c>
    </row>
    <row r="2" spans="1:8" ht="55.15" customHeight="1">
      <c r="A2" s="706" t="s">
        <v>884</v>
      </c>
      <c r="B2" s="132" t="s">
        <v>576</v>
      </c>
      <c r="C2" s="231" t="s">
        <v>6</v>
      </c>
      <c r="D2" s="9" t="s">
        <v>5</v>
      </c>
      <c r="E2" s="10" t="s">
        <v>251</v>
      </c>
      <c r="F2" s="706" t="s">
        <v>885</v>
      </c>
      <c r="G2" s="236" t="s">
        <v>667</v>
      </c>
      <c r="H2" s="10" t="s">
        <v>58</v>
      </c>
    </row>
    <row r="3" spans="1:8" ht="63.75">
      <c r="A3" s="706" t="s">
        <v>306</v>
      </c>
      <c r="B3" s="190" t="s">
        <v>306</v>
      </c>
      <c r="C3" s="30" t="s">
        <v>18</v>
      </c>
      <c r="D3" s="26" t="s">
        <v>271</v>
      </c>
      <c r="E3" s="624" t="s">
        <v>662</v>
      </c>
      <c r="F3" s="706" t="s">
        <v>1</v>
      </c>
      <c r="G3" s="221" t="s">
        <v>1</v>
      </c>
      <c r="H3" s="707" t="s">
        <v>1009</v>
      </c>
    </row>
    <row r="4" spans="1:8" ht="76.5">
      <c r="A4" s="706" t="s">
        <v>306</v>
      </c>
      <c r="B4" s="190" t="s">
        <v>306</v>
      </c>
      <c r="C4" s="30" t="s">
        <v>19</v>
      </c>
      <c r="D4" s="26" t="s">
        <v>285</v>
      </c>
      <c r="E4" s="33" t="s">
        <v>237</v>
      </c>
      <c r="F4" s="706" t="s">
        <v>1</v>
      </c>
      <c r="G4" s="221" t="s">
        <v>1</v>
      </c>
      <c r="H4" s="8" t="s">
        <v>908</v>
      </c>
    </row>
    <row r="5" spans="1:8">
      <c r="A5" s="706"/>
      <c r="B5" s="190"/>
      <c r="C5" s="674" t="s">
        <v>8</v>
      </c>
      <c r="D5" s="48" t="s">
        <v>259</v>
      </c>
      <c r="E5" s="675" t="s">
        <v>245</v>
      </c>
      <c r="F5" s="706" t="s">
        <v>1</v>
      </c>
      <c r="G5" s="676"/>
      <c r="H5" s="46"/>
    </row>
    <row r="6" spans="1:8" ht="25.5">
      <c r="A6" s="706" t="s">
        <v>306</v>
      </c>
      <c r="B6" s="190" t="s">
        <v>306</v>
      </c>
      <c r="C6" s="30" t="s">
        <v>13</v>
      </c>
      <c r="D6" s="26" t="s">
        <v>276</v>
      </c>
      <c r="E6" s="33" t="s">
        <v>238</v>
      </c>
      <c r="F6" s="706" t="s">
        <v>3</v>
      </c>
      <c r="G6" s="221" t="s">
        <v>3</v>
      </c>
      <c r="H6" s="4"/>
    </row>
    <row r="7" spans="1:8" ht="25.5">
      <c r="A7" s="706" t="s">
        <v>306</v>
      </c>
      <c r="B7" s="190" t="s">
        <v>306</v>
      </c>
      <c r="C7" s="30" t="s">
        <v>75</v>
      </c>
      <c r="D7" s="16" t="s">
        <v>259</v>
      </c>
      <c r="E7" s="33" t="s">
        <v>258</v>
      </c>
      <c r="F7" s="706" t="s">
        <v>3</v>
      </c>
      <c r="G7" s="221" t="s">
        <v>3</v>
      </c>
      <c r="H7" s="4"/>
    </row>
    <row r="8" spans="1:8" s="191" customFormat="1" ht="51">
      <c r="A8" s="706" t="s">
        <v>306</v>
      </c>
      <c r="B8" s="190" t="s">
        <v>306</v>
      </c>
      <c r="C8" s="263" t="s">
        <v>510</v>
      </c>
      <c r="D8" s="264" t="s">
        <v>0</v>
      </c>
      <c r="E8" s="265" t="s">
        <v>509</v>
      </c>
      <c r="F8" s="706" t="s">
        <v>1</v>
      </c>
      <c r="G8" s="194" t="s">
        <v>1</v>
      </c>
      <c r="H8" s="266" t="s">
        <v>676</v>
      </c>
    </row>
    <row r="9" spans="1:8" s="191" customFormat="1" ht="38.25">
      <c r="A9" s="706"/>
      <c r="B9" s="190" t="s">
        <v>306</v>
      </c>
      <c r="C9" s="215" t="s">
        <v>507</v>
      </c>
      <c r="D9" s="192" t="s">
        <v>499</v>
      </c>
      <c r="E9" s="217" t="s">
        <v>235</v>
      </c>
      <c r="F9" s="706" t="s">
        <v>585</v>
      </c>
      <c r="G9" s="142" t="s">
        <v>3</v>
      </c>
      <c r="H9" s="192" t="s">
        <v>498</v>
      </c>
    </row>
    <row r="10" spans="1:8" s="191" customFormat="1" ht="38.25">
      <c r="A10" s="706"/>
      <c r="B10" s="190" t="s">
        <v>306</v>
      </c>
      <c r="C10" s="215" t="s">
        <v>506</v>
      </c>
      <c r="D10" s="192" t="s">
        <v>499</v>
      </c>
      <c r="E10" s="217" t="s">
        <v>235</v>
      </c>
      <c r="F10" s="706" t="s">
        <v>585</v>
      </c>
      <c r="G10" s="142" t="s">
        <v>3</v>
      </c>
      <c r="H10" s="192" t="s">
        <v>498</v>
      </c>
    </row>
    <row r="14" spans="1:8">
      <c r="C14" s="662" t="s">
        <v>9</v>
      </c>
    </row>
    <row r="15" spans="1:8" ht="19.899999999999999" customHeight="1">
      <c r="B15" s="706" t="s">
        <v>542</v>
      </c>
      <c r="C15" s="706" t="s">
        <v>100</v>
      </c>
      <c r="D15" s="706"/>
      <c r="F15" s="246"/>
      <c r="G15" s="247"/>
    </row>
    <row r="16" spans="1:8" ht="19.899999999999999" customHeight="1">
      <c r="B16" s="235" t="s">
        <v>497</v>
      </c>
      <c r="C16" s="191" t="s">
        <v>675</v>
      </c>
    </row>
    <row r="18" spans="3:8">
      <c r="C18" s="34" t="s">
        <v>12</v>
      </c>
    </row>
    <row r="19" spans="3:8">
      <c r="C19" s="747" t="s">
        <v>909</v>
      </c>
      <c r="D19" s="747"/>
      <c r="E19" s="747"/>
      <c r="F19" s="747"/>
      <c r="G19" s="747"/>
      <c r="H19" s="747"/>
    </row>
  </sheetData>
  <autoFilter ref="A2:H2" xr:uid="{86F00B62-8F23-144E-B19E-1E43859D80FF}"/>
  <mergeCells count="1">
    <mergeCell ref="C19:H19"/>
  </mergeCells>
  <phoneticPr fontId="5" type="noConversion"/>
  <pageMargins left="0.78740157480314965" right="0.78740157480314965" top="0.98425196850393704" bottom="0.98425196850393704" header="0.51181102362204722" footer="0.51181102362204722"/>
  <pageSetup paperSize="9" scale="63" orientation="landscape" verticalDpi="0" r:id="rId1"/>
  <headerFooter alignWithMargins="0">
    <oddFooter>Page &amp;P&amp;R&amp;A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5FA64-81BC-7245-91EE-16AC057F1A84}">
  <sheetPr codeName="Feuil3"/>
  <dimension ref="B2:E30"/>
  <sheetViews>
    <sheetView zoomScale="90" zoomScaleNormal="90" workbookViewId="0">
      <selection activeCell="D6" sqref="D6"/>
    </sheetView>
  </sheetViews>
  <sheetFormatPr baseColWidth="10" defaultColWidth="10.875" defaultRowHeight="12.75"/>
  <cols>
    <col min="1" max="1" width="4.125" style="127" customWidth="1"/>
    <col min="2" max="2" width="24" style="127" customWidth="1"/>
    <col min="3" max="4" width="8.5" style="127" customWidth="1"/>
    <col min="5" max="5" width="10.875" style="241"/>
    <col min="6" max="16384" width="10.875" style="127"/>
  </cols>
  <sheetData>
    <row r="2" spans="2:4">
      <c r="B2" s="130" t="s">
        <v>543</v>
      </c>
      <c r="C2" s="130" t="s">
        <v>542</v>
      </c>
      <c r="D2" s="130" t="s">
        <v>497</v>
      </c>
    </row>
    <row r="3" spans="2:4">
      <c r="B3" s="129" t="s">
        <v>541</v>
      </c>
      <c r="C3" s="128" t="s">
        <v>306</v>
      </c>
      <c r="D3" s="128" t="s">
        <v>306</v>
      </c>
    </row>
    <row r="4" spans="2:4">
      <c r="B4" s="129" t="s">
        <v>537</v>
      </c>
      <c r="C4" s="128" t="s">
        <v>306</v>
      </c>
      <c r="D4" s="128" t="s">
        <v>306</v>
      </c>
    </row>
    <row r="5" spans="2:4">
      <c r="B5" s="129" t="s">
        <v>294</v>
      </c>
      <c r="C5" s="128" t="s">
        <v>306</v>
      </c>
      <c r="D5" s="128" t="s">
        <v>306</v>
      </c>
    </row>
    <row r="6" spans="2:4">
      <c r="B6" s="129" t="s">
        <v>295</v>
      </c>
      <c r="C6" s="128" t="s">
        <v>306</v>
      </c>
      <c r="D6" s="128" t="s">
        <v>306</v>
      </c>
    </row>
    <row r="7" spans="2:4">
      <c r="B7" s="129" t="s">
        <v>528</v>
      </c>
      <c r="C7" s="128" t="s">
        <v>306</v>
      </c>
      <c r="D7" s="128" t="s">
        <v>526</v>
      </c>
    </row>
    <row r="8" spans="2:4">
      <c r="B8" s="129" t="s">
        <v>527</v>
      </c>
      <c r="C8" s="128" t="s">
        <v>306</v>
      </c>
      <c r="D8" s="128" t="s">
        <v>526</v>
      </c>
    </row>
    <row r="9" spans="2:4">
      <c r="B9" s="129" t="s">
        <v>941</v>
      </c>
      <c r="C9" s="128" t="s">
        <v>306</v>
      </c>
      <c r="D9" s="128" t="s">
        <v>526</v>
      </c>
    </row>
    <row r="10" spans="2:4">
      <c r="B10" s="129" t="s">
        <v>529</v>
      </c>
      <c r="C10" s="128" t="s">
        <v>526</v>
      </c>
      <c r="D10" s="128" t="s">
        <v>306</v>
      </c>
    </row>
    <row r="11" spans="2:4">
      <c r="B11" s="129" t="s">
        <v>950</v>
      </c>
      <c r="C11" s="128" t="s">
        <v>526</v>
      </c>
      <c r="D11" s="128" t="s">
        <v>306</v>
      </c>
    </row>
    <row r="12" spans="2:4">
      <c r="B12" s="129" t="s">
        <v>530</v>
      </c>
      <c r="C12" s="128" t="s">
        <v>526</v>
      </c>
      <c r="D12" s="128" t="s">
        <v>306</v>
      </c>
    </row>
    <row r="13" spans="2:4">
      <c r="B13" s="129" t="s">
        <v>664</v>
      </c>
      <c r="C13" s="128" t="s">
        <v>306</v>
      </c>
      <c r="D13" s="128" t="s">
        <v>526</v>
      </c>
    </row>
    <row r="14" spans="2:4">
      <c r="B14" s="129" t="s">
        <v>942</v>
      </c>
      <c r="C14" s="128" t="s">
        <v>306</v>
      </c>
      <c r="D14" s="128" t="s">
        <v>526</v>
      </c>
    </row>
    <row r="15" spans="2:4">
      <c r="B15" s="129" t="s">
        <v>539</v>
      </c>
      <c r="C15" s="128" t="s">
        <v>306</v>
      </c>
      <c r="D15" s="128" t="s">
        <v>306</v>
      </c>
    </row>
    <row r="16" spans="2:4">
      <c r="B16" s="129" t="s">
        <v>538</v>
      </c>
      <c r="C16" s="128" t="s">
        <v>306</v>
      </c>
      <c r="D16" s="128" t="s">
        <v>306</v>
      </c>
    </row>
    <row r="17" spans="2:4">
      <c r="B17" s="129" t="s">
        <v>943</v>
      </c>
      <c r="C17" s="128" t="s">
        <v>306</v>
      </c>
      <c r="D17" s="128" t="s">
        <v>306</v>
      </c>
    </row>
    <row r="18" spans="2:4">
      <c r="B18" s="129" t="s">
        <v>99</v>
      </c>
      <c r="C18" s="128" t="s">
        <v>306</v>
      </c>
      <c r="D18" s="128" t="s">
        <v>306</v>
      </c>
    </row>
    <row r="19" spans="2:4">
      <c r="B19" s="129" t="s">
        <v>673</v>
      </c>
      <c r="C19" s="128" t="s">
        <v>306</v>
      </c>
      <c r="D19" s="128" t="s">
        <v>526</v>
      </c>
    </row>
    <row r="20" spans="2:4">
      <c r="B20" s="129" t="s">
        <v>944</v>
      </c>
      <c r="C20" s="128" t="s">
        <v>306</v>
      </c>
      <c r="D20" s="128" t="s">
        <v>526</v>
      </c>
    </row>
    <row r="21" spans="2:4">
      <c r="B21" s="129" t="s">
        <v>674</v>
      </c>
      <c r="C21" s="128" t="s">
        <v>306</v>
      </c>
      <c r="D21" s="128" t="s">
        <v>526</v>
      </c>
    </row>
    <row r="22" spans="2:4">
      <c r="B22" s="129" t="s">
        <v>536</v>
      </c>
      <c r="C22" s="128" t="s">
        <v>306</v>
      </c>
      <c r="D22" s="128" t="s">
        <v>306</v>
      </c>
    </row>
    <row r="23" spans="2:4">
      <c r="B23" s="129" t="s">
        <v>677</v>
      </c>
      <c r="C23" s="128" t="s">
        <v>306</v>
      </c>
      <c r="D23" s="128" t="s">
        <v>526</v>
      </c>
    </row>
    <row r="24" spans="2:4">
      <c r="B24" s="129" t="s">
        <v>678</v>
      </c>
      <c r="C24" s="128" t="s">
        <v>306</v>
      </c>
      <c r="D24" s="128" t="s">
        <v>526</v>
      </c>
    </row>
    <row r="25" spans="2:4">
      <c r="B25" s="129" t="s">
        <v>535</v>
      </c>
      <c r="C25" s="128" t="s">
        <v>306</v>
      </c>
      <c r="D25" s="128" t="s">
        <v>306</v>
      </c>
    </row>
    <row r="26" spans="2:4">
      <c r="B26" s="129" t="s">
        <v>534</v>
      </c>
      <c r="C26" s="128" t="s">
        <v>306</v>
      </c>
      <c r="D26" s="128" t="s">
        <v>306</v>
      </c>
    </row>
    <row r="27" spans="2:4">
      <c r="B27" s="129" t="s">
        <v>533</v>
      </c>
      <c r="C27" s="128" t="s">
        <v>306</v>
      </c>
      <c r="D27" s="128" t="s">
        <v>306</v>
      </c>
    </row>
    <row r="28" spans="2:4">
      <c r="B28" s="129" t="s">
        <v>532</v>
      </c>
      <c r="C28" s="128" t="s">
        <v>306</v>
      </c>
      <c r="D28" s="128" t="s">
        <v>306</v>
      </c>
    </row>
    <row r="29" spans="2:4">
      <c r="B29" s="129" t="s">
        <v>805</v>
      </c>
      <c r="C29" s="128" t="s">
        <v>306</v>
      </c>
      <c r="D29" s="128" t="s">
        <v>306</v>
      </c>
    </row>
    <row r="30" spans="2:4">
      <c r="B30" s="623" t="s">
        <v>876</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F7FBB-872F-432D-99A0-4EDE0FB7AECD}">
  <sheetPr codeName="Feuil4"/>
  <dimension ref="A1:AD116"/>
  <sheetViews>
    <sheetView showGridLines="0" zoomScale="90" zoomScaleNormal="90" workbookViewId="0">
      <pane xSplit="6" ySplit="3" topLeftCell="G25" activePane="bottomRight" state="frozen"/>
      <selection pane="topRight" activeCell="G1" sqref="G1"/>
      <selection pane="bottomLeft" activeCell="A4" sqref="A4"/>
      <selection pane="bottomRight" activeCell="F8" sqref="F8"/>
    </sheetView>
  </sheetViews>
  <sheetFormatPr baseColWidth="10" defaultColWidth="60.5" defaultRowHeight="11.25" outlineLevelCol="1"/>
  <cols>
    <col min="1" max="1" width="6" style="53" customWidth="1"/>
    <col min="2" max="2" width="6.125" style="644" customWidth="1"/>
    <col min="3" max="3" width="3.875" style="636" customWidth="1"/>
    <col min="4" max="4" width="5.625" style="636" customWidth="1"/>
    <col min="5" max="5" width="6.5" style="301" customWidth="1"/>
    <col min="6" max="6" width="34" style="495" customWidth="1"/>
    <col min="7" max="7" width="43.5" style="301" customWidth="1"/>
    <col min="8" max="8" width="2.875" style="316" customWidth="1" outlineLevel="1"/>
    <col min="9" max="9" width="5.625" style="316" customWidth="1" outlineLevel="1"/>
    <col min="10" max="10" width="3.5" style="316" customWidth="1" outlineLevel="1"/>
    <col min="11" max="11" width="15.5" style="398" customWidth="1" outlineLevel="1"/>
    <col min="12" max="18" width="11.625" style="398" customWidth="1" outlineLevel="1"/>
    <col min="19" max="19" width="7.375" style="301" customWidth="1"/>
    <col min="20" max="20" width="15.5" style="53" customWidth="1" outlineLevel="1"/>
    <col min="21" max="24" width="11.625" style="53" customWidth="1" outlineLevel="1"/>
    <col min="25" max="25" width="14.875" style="53" customWidth="1" outlineLevel="1"/>
    <col min="26" max="26" width="15.125" style="53" customWidth="1" outlineLevel="1"/>
    <col min="27" max="27" width="17" style="53" customWidth="1" outlineLevel="1"/>
    <col min="28" max="28" width="7.375" style="53" customWidth="1"/>
    <col min="29" max="29" width="10.875" style="53" customWidth="1"/>
    <col min="30" max="16384" width="60.5" style="53"/>
  </cols>
  <sheetData>
    <row r="1" spans="1:29" ht="24" customHeight="1">
      <c r="A1" s="52"/>
      <c r="B1" s="640"/>
      <c r="C1" s="634"/>
      <c r="D1" s="634"/>
      <c r="E1" s="299"/>
      <c r="F1" s="486"/>
      <c r="G1" s="589" t="s">
        <v>875</v>
      </c>
      <c r="H1" s="738" t="s">
        <v>887</v>
      </c>
      <c r="I1" s="738"/>
      <c r="J1" s="738"/>
      <c r="K1" s="739" t="s">
        <v>886</v>
      </c>
      <c r="L1" s="739"/>
      <c r="M1" s="739"/>
      <c r="N1" s="739"/>
      <c r="O1" s="739"/>
      <c r="P1" s="739"/>
      <c r="Q1" s="740"/>
      <c r="R1" s="741"/>
      <c r="S1" s="630" t="s">
        <v>806</v>
      </c>
      <c r="T1" s="718" t="s">
        <v>799</v>
      </c>
      <c r="U1" s="719"/>
      <c r="V1" s="719"/>
      <c r="W1" s="719"/>
      <c r="X1" s="719"/>
      <c r="Y1" s="719"/>
      <c r="Z1" s="719"/>
      <c r="AA1" s="717"/>
      <c r="AB1" s="629" t="s">
        <v>807</v>
      </c>
    </row>
    <row r="2" spans="1:29" ht="22.5">
      <c r="A2" s="361"/>
      <c r="B2" s="641"/>
      <c r="C2" s="635"/>
      <c r="D2" s="635"/>
      <c r="E2" s="300"/>
      <c r="F2" s="488"/>
      <c r="G2" s="300"/>
      <c r="H2" s="54"/>
      <c r="I2" s="54"/>
      <c r="J2" s="54"/>
      <c r="K2" s="61" t="s">
        <v>294</v>
      </c>
      <c r="L2" s="61" t="s">
        <v>295</v>
      </c>
      <c r="M2" s="61" t="s">
        <v>296</v>
      </c>
      <c r="N2" s="61" t="s">
        <v>297</v>
      </c>
      <c r="O2" s="61" t="s">
        <v>540</v>
      </c>
      <c r="P2" s="61" t="s">
        <v>99</v>
      </c>
      <c r="Q2" s="406" t="s">
        <v>298</v>
      </c>
      <c r="R2" s="406" t="s">
        <v>805</v>
      </c>
      <c r="S2" s="728"/>
      <c r="T2" s="463" t="s">
        <v>294</v>
      </c>
      <c r="U2" s="367" t="s">
        <v>295</v>
      </c>
      <c r="V2" s="367" t="s">
        <v>540</v>
      </c>
      <c r="W2" s="367" t="s">
        <v>99</v>
      </c>
      <c r="X2" s="367" t="s">
        <v>298</v>
      </c>
      <c r="Y2" s="367" t="s">
        <v>531</v>
      </c>
      <c r="Z2" s="367" t="s">
        <v>531</v>
      </c>
      <c r="AA2" s="367" t="s">
        <v>805</v>
      </c>
      <c r="AB2" s="716"/>
    </row>
    <row r="3" spans="1:29" ht="28.5" thickBot="1">
      <c r="A3" s="631" t="s">
        <v>888</v>
      </c>
      <c r="B3" s="366" t="s">
        <v>804</v>
      </c>
      <c r="C3" s="742" t="s">
        <v>299</v>
      </c>
      <c r="D3" s="743"/>
      <c r="E3" s="645" t="s">
        <v>14</v>
      </c>
      <c r="F3" s="645" t="s">
        <v>59</v>
      </c>
      <c r="G3" s="645" t="s">
        <v>300</v>
      </c>
      <c r="H3" s="55" t="s">
        <v>301</v>
      </c>
      <c r="I3" s="55" t="s">
        <v>302</v>
      </c>
      <c r="J3" s="55" t="s">
        <v>303</v>
      </c>
      <c r="K3" s="55" t="s">
        <v>56</v>
      </c>
      <c r="L3" s="55" t="s">
        <v>49</v>
      </c>
      <c r="M3" s="55" t="s">
        <v>38</v>
      </c>
      <c r="N3" s="55" t="s">
        <v>39</v>
      </c>
      <c r="O3" s="55" t="s">
        <v>76</v>
      </c>
      <c r="P3" s="55" t="s">
        <v>98</v>
      </c>
      <c r="Q3" s="407" t="s">
        <v>304</v>
      </c>
      <c r="R3" s="678" t="s">
        <v>803</v>
      </c>
      <c r="S3" s="728"/>
      <c r="T3" s="464" t="s">
        <v>56</v>
      </c>
      <c r="U3" s="365" t="s">
        <v>49</v>
      </c>
      <c r="V3" s="365" t="s">
        <v>800</v>
      </c>
      <c r="W3" s="365" t="s">
        <v>98</v>
      </c>
      <c r="X3" s="365" t="s">
        <v>102</v>
      </c>
      <c r="Y3" s="365" t="s">
        <v>801</v>
      </c>
      <c r="Z3" s="365" t="s">
        <v>802</v>
      </c>
      <c r="AA3" s="365" t="s">
        <v>803</v>
      </c>
      <c r="AB3" s="716"/>
    </row>
    <row r="4" spans="1:29" s="109" customFormat="1" ht="22.5">
      <c r="A4" s="63" t="s">
        <v>306</v>
      </c>
      <c r="B4" s="280" t="s">
        <v>306</v>
      </c>
      <c r="C4" s="732" t="s">
        <v>305</v>
      </c>
      <c r="D4" s="733"/>
      <c r="E4" s="115" t="s">
        <v>106</v>
      </c>
      <c r="F4" s="105" t="s">
        <v>455</v>
      </c>
      <c r="G4" s="106" t="s">
        <v>391</v>
      </c>
      <c r="H4" s="107" t="s">
        <v>306</v>
      </c>
      <c r="I4" s="108"/>
      <c r="J4" s="108"/>
      <c r="K4" s="368" t="s">
        <v>307</v>
      </c>
      <c r="L4" s="368"/>
      <c r="M4" s="107"/>
      <c r="N4" s="368"/>
      <c r="O4" s="107" t="s">
        <v>306</v>
      </c>
      <c r="P4" s="369"/>
      <c r="Q4" s="107"/>
      <c r="R4" s="107"/>
      <c r="S4" s="729"/>
      <c r="T4" s="465"/>
      <c r="U4" s="436"/>
      <c r="V4" s="436"/>
      <c r="W4" s="436"/>
      <c r="X4" s="436"/>
      <c r="Y4" s="436"/>
      <c r="Z4" s="436" t="s">
        <v>306</v>
      </c>
      <c r="AA4" s="437"/>
      <c r="AB4" s="717"/>
    </row>
    <row r="5" spans="1:29" s="109" customFormat="1" ht="33.75">
      <c r="A5" s="63" t="s">
        <v>306</v>
      </c>
      <c r="B5" s="280" t="s">
        <v>306</v>
      </c>
      <c r="C5" s="734"/>
      <c r="D5" s="735"/>
      <c r="E5" s="116" t="s">
        <v>107</v>
      </c>
      <c r="F5" s="110" t="s">
        <v>456</v>
      </c>
      <c r="G5" s="111" t="s">
        <v>392</v>
      </c>
      <c r="H5" s="112" t="s">
        <v>306</v>
      </c>
      <c r="I5" s="113"/>
      <c r="J5" s="113"/>
      <c r="K5" s="370" t="s">
        <v>307</v>
      </c>
      <c r="L5" s="370"/>
      <c r="M5" s="112"/>
      <c r="N5" s="370"/>
      <c r="O5" s="112" t="s">
        <v>306</v>
      </c>
      <c r="P5" s="112"/>
      <c r="Q5" s="370"/>
      <c r="R5" s="370"/>
      <c r="S5" s="729"/>
      <c r="T5" s="466"/>
      <c r="U5" s="427"/>
      <c r="V5" s="427"/>
      <c r="W5" s="427" t="s">
        <v>306</v>
      </c>
      <c r="X5" s="427"/>
      <c r="Y5" s="427"/>
      <c r="Z5" s="427" t="s">
        <v>306</v>
      </c>
      <c r="AA5" s="438"/>
      <c r="AB5" s="717"/>
    </row>
    <row r="6" spans="1:29" s="109" customFormat="1" ht="22.5">
      <c r="A6" s="63" t="s">
        <v>306</v>
      </c>
      <c r="B6" s="280" t="s">
        <v>306</v>
      </c>
      <c r="C6" s="734"/>
      <c r="D6" s="735"/>
      <c r="E6" s="116" t="s">
        <v>108</v>
      </c>
      <c r="F6" s="110" t="s">
        <v>457</v>
      </c>
      <c r="G6" s="111" t="s">
        <v>109</v>
      </c>
      <c r="H6" s="112" t="s">
        <v>306</v>
      </c>
      <c r="I6" s="113"/>
      <c r="J6" s="113"/>
      <c r="K6" s="370" t="s">
        <v>307</v>
      </c>
      <c r="L6" s="370"/>
      <c r="M6" s="112"/>
      <c r="N6" s="112" t="s">
        <v>306</v>
      </c>
      <c r="O6" s="112" t="s">
        <v>306</v>
      </c>
      <c r="P6" s="281"/>
      <c r="Q6" s="370"/>
      <c r="R6" s="370"/>
      <c r="S6" s="729"/>
      <c r="T6" s="466"/>
      <c r="U6" s="427"/>
      <c r="V6" s="427"/>
      <c r="W6" s="427" t="s">
        <v>306</v>
      </c>
      <c r="X6" s="427"/>
      <c r="Y6" s="427" t="s">
        <v>306</v>
      </c>
      <c r="Z6" s="427" t="s">
        <v>306</v>
      </c>
      <c r="AA6" s="438"/>
      <c r="AB6" s="717"/>
    </row>
    <row r="7" spans="1:29" s="109" customFormat="1" ht="22.5">
      <c r="A7" s="63" t="s">
        <v>306</v>
      </c>
      <c r="B7" s="280" t="s">
        <v>306</v>
      </c>
      <c r="C7" s="734"/>
      <c r="D7" s="735"/>
      <c r="E7" s="116" t="s">
        <v>110</v>
      </c>
      <c r="F7" s="110" t="s">
        <v>458</v>
      </c>
      <c r="G7" s="111" t="s">
        <v>308</v>
      </c>
      <c r="H7" s="112" t="s">
        <v>306</v>
      </c>
      <c r="I7" s="113"/>
      <c r="J7" s="113"/>
      <c r="K7" s="370" t="s">
        <v>307</v>
      </c>
      <c r="L7" s="370"/>
      <c r="M7" s="112"/>
      <c r="N7" s="112"/>
      <c r="O7" s="112" t="s">
        <v>306</v>
      </c>
      <c r="P7" s="370"/>
      <c r="Q7" s="370"/>
      <c r="R7" s="370"/>
      <c r="S7" s="729"/>
      <c r="T7" s="466"/>
      <c r="U7" s="427"/>
      <c r="V7" s="427"/>
      <c r="W7" s="427" t="s">
        <v>306</v>
      </c>
      <c r="X7" s="427"/>
      <c r="Y7" s="427" t="s">
        <v>306</v>
      </c>
      <c r="Z7" s="427" t="s">
        <v>306</v>
      </c>
      <c r="AA7" s="438"/>
      <c r="AB7" s="717"/>
    </row>
    <row r="8" spans="1:29" s="109" customFormat="1" ht="22.5">
      <c r="A8" s="63" t="s">
        <v>306</v>
      </c>
      <c r="B8" s="280" t="s">
        <v>306</v>
      </c>
      <c r="C8" s="734"/>
      <c r="D8" s="735"/>
      <c r="E8" s="116" t="s">
        <v>111</v>
      </c>
      <c r="F8" s="110" t="s">
        <v>459</v>
      </c>
      <c r="G8" s="111" t="s">
        <v>309</v>
      </c>
      <c r="H8" s="112" t="s">
        <v>306</v>
      </c>
      <c r="I8" s="113"/>
      <c r="J8" s="113"/>
      <c r="K8" s="370" t="s">
        <v>307</v>
      </c>
      <c r="L8" s="370"/>
      <c r="M8" s="112"/>
      <c r="N8" s="112"/>
      <c r="O8" s="112" t="s">
        <v>306</v>
      </c>
      <c r="P8" s="281"/>
      <c r="Q8" s="112"/>
      <c r="R8" s="112"/>
      <c r="S8" s="729"/>
      <c r="T8" s="466"/>
      <c r="U8" s="427"/>
      <c r="V8" s="427"/>
      <c r="W8" s="427" t="s">
        <v>306</v>
      </c>
      <c r="X8" s="427"/>
      <c r="Y8" s="427"/>
      <c r="Z8" s="427"/>
      <c r="AA8" s="438"/>
      <c r="AB8" s="717"/>
    </row>
    <row r="9" spans="1:29" s="109" customFormat="1" ht="45">
      <c r="A9" s="63" t="s">
        <v>306</v>
      </c>
      <c r="B9" s="280" t="s">
        <v>306</v>
      </c>
      <c r="C9" s="734"/>
      <c r="D9" s="735"/>
      <c r="E9" s="116" t="s">
        <v>112</v>
      </c>
      <c r="F9" s="110" t="s">
        <v>460</v>
      </c>
      <c r="G9" s="111" t="s">
        <v>113</v>
      </c>
      <c r="H9" s="112" t="s">
        <v>306</v>
      </c>
      <c r="I9" s="112" t="s">
        <v>306</v>
      </c>
      <c r="J9" s="112" t="s">
        <v>306</v>
      </c>
      <c r="K9" s="370" t="s">
        <v>307</v>
      </c>
      <c r="L9" s="370"/>
      <c r="M9" s="112"/>
      <c r="N9" s="112" t="s">
        <v>306</v>
      </c>
      <c r="O9" s="112" t="s">
        <v>306</v>
      </c>
      <c r="P9" s="112" t="s">
        <v>306</v>
      </c>
      <c r="Q9" s="112"/>
      <c r="R9" s="112"/>
      <c r="S9" s="729"/>
      <c r="T9" s="466"/>
      <c r="U9" s="427"/>
      <c r="V9" s="427"/>
      <c r="W9" s="427" t="s">
        <v>306</v>
      </c>
      <c r="X9" s="427"/>
      <c r="Y9" s="427"/>
      <c r="Z9" s="427"/>
      <c r="AA9" s="438"/>
      <c r="AB9" s="717"/>
      <c r="AC9" s="114" t="s">
        <v>260</v>
      </c>
    </row>
    <row r="10" spans="1:29" s="109" customFormat="1">
      <c r="A10" s="63" t="s">
        <v>306</v>
      </c>
      <c r="B10" s="280" t="s">
        <v>306</v>
      </c>
      <c r="C10" s="734"/>
      <c r="D10" s="735"/>
      <c r="E10" s="116" t="s">
        <v>114</v>
      </c>
      <c r="F10" s="110" t="s">
        <v>461</v>
      </c>
      <c r="G10" s="111" t="s">
        <v>310</v>
      </c>
      <c r="H10" s="112" t="s">
        <v>306</v>
      </c>
      <c r="I10" s="113"/>
      <c r="J10" s="113"/>
      <c r="K10" s="370" t="s">
        <v>307</v>
      </c>
      <c r="L10" s="370"/>
      <c r="M10" s="112"/>
      <c r="N10" s="370"/>
      <c r="O10" s="112" t="s">
        <v>306</v>
      </c>
      <c r="P10" s="112" t="s">
        <v>306</v>
      </c>
      <c r="Q10" s="112"/>
      <c r="R10" s="112"/>
      <c r="S10" s="729"/>
      <c r="T10" s="466"/>
      <c r="U10" s="427"/>
      <c r="V10" s="427"/>
      <c r="W10" s="427" t="s">
        <v>306</v>
      </c>
      <c r="X10" s="427"/>
      <c r="Y10" s="427" t="s">
        <v>306</v>
      </c>
      <c r="Z10" s="427"/>
      <c r="AA10" s="438"/>
      <c r="AB10" s="717"/>
    </row>
    <row r="11" spans="1:29" ht="22.5">
      <c r="A11" s="63" t="s">
        <v>306</v>
      </c>
      <c r="B11" s="280" t="s">
        <v>306</v>
      </c>
      <c r="C11" s="734"/>
      <c r="D11" s="735"/>
      <c r="E11" s="483" t="s">
        <v>311</v>
      </c>
      <c r="F11" s="270" t="s">
        <v>700</v>
      </c>
      <c r="G11" s="271" t="s">
        <v>312</v>
      </c>
      <c r="H11" s="56" t="s">
        <v>306</v>
      </c>
      <c r="I11" s="57"/>
      <c r="J11" s="57"/>
      <c r="K11" s="371"/>
      <c r="L11" s="371"/>
      <c r="M11" s="56"/>
      <c r="N11" s="371"/>
      <c r="O11" s="56"/>
      <c r="P11" s="56" t="s">
        <v>306</v>
      </c>
      <c r="Q11" s="56"/>
      <c r="R11" s="56"/>
      <c r="S11" s="729"/>
      <c r="T11" s="466"/>
      <c r="U11" s="427"/>
      <c r="V11" s="427"/>
      <c r="W11" s="427" t="s">
        <v>306</v>
      </c>
      <c r="X11" s="427"/>
      <c r="Y11" s="427"/>
      <c r="Z11" s="427"/>
      <c r="AA11" s="438"/>
      <c r="AB11" s="717"/>
    </row>
    <row r="12" spans="1:29" ht="18" customHeight="1">
      <c r="A12" s="63" t="s">
        <v>306</v>
      </c>
      <c r="B12" s="280" t="s">
        <v>306</v>
      </c>
      <c r="C12" s="734"/>
      <c r="D12" s="735"/>
      <c r="E12" s="483" t="s">
        <v>313</v>
      </c>
      <c r="F12" s="271" t="s">
        <v>704</v>
      </c>
      <c r="G12" s="271" t="s">
        <v>703</v>
      </c>
      <c r="H12" s="56" t="s">
        <v>306</v>
      </c>
      <c r="I12" s="57"/>
      <c r="J12" s="57"/>
      <c r="K12" s="371"/>
      <c r="L12" s="371"/>
      <c r="M12" s="56"/>
      <c r="N12" s="371"/>
      <c r="O12" s="56" t="s">
        <v>306</v>
      </c>
      <c r="P12" s="56" t="s">
        <v>306</v>
      </c>
      <c r="Q12" s="56"/>
      <c r="R12" s="56"/>
      <c r="S12" s="729"/>
      <c r="T12" s="466"/>
      <c r="U12" s="427" t="s">
        <v>306</v>
      </c>
      <c r="V12" s="427"/>
      <c r="W12" s="427"/>
      <c r="X12" s="427"/>
      <c r="Y12" s="427"/>
      <c r="Z12" s="427"/>
      <c r="AA12" s="438"/>
      <c r="AB12" s="717"/>
    </row>
    <row r="13" spans="1:29" ht="22.5">
      <c r="A13" s="63" t="s">
        <v>306</v>
      </c>
      <c r="B13" s="280"/>
      <c r="C13" s="734"/>
      <c r="D13" s="735"/>
      <c r="E13" s="483" t="s">
        <v>314</v>
      </c>
      <c r="F13" s="270" t="s">
        <v>701</v>
      </c>
      <c r="G13" s="271" t="s">
        <v>315</v>
      </c>
      <c r="H13" s="56" t="s">
        <v>306</v>
      </c>
      <c r="I13" s="57"/>
      <c r="J13" s="57"/>
      <c r="K13" s="371"/>
      <c r="L13" s="371"/>
      <c r="M13" s="56"/>
      <c r="N13" s="371"/>
      <c r="O13" s="56"/>
      <c r="P13" s="56" t="s">
        <v>306</v>
      </c>
      <c r="Q13" s="56"/>
      <c r="R13" s="56"/>
      <c r="S13" s="729"/>
      <c r="T13" s="466"/>
      <c r="U13" s="427"/>
      <c r="V13" s="427"/>
      <c r="W13" s="427"/>
      <c r="X13" s="427"/>
      <c r="Y13" s="427"/>
      <c r="Z13" s="427"/>
      <c r="AA13" s="438"/>
      <c r="AB13" s="717"/>
    </row>
    <row r="14" spans="1:29" ht="22.5">
      <c r="A14" s="63" t="s">
        <v>306</v>
      </c>
      <c r="B14" s="280" t="s">
        <v>306</v>
      </c>
      <c r="C14" s="734"/>
      <c r="D14" s="735"/>
      <c r="E14" s="484" t="s">
        <v>316</v>
      </c>
      <c r="F14" s="272" t="s">
        <v>702</v>
      </c>
      <c r="G14" s="273" t="s">
        <v>317</v>
      </c>
      <c r="H14" s="59" t="s">
        <v>306</v>
      </c>
      <c r="I14" s="57"/>
      <c r="J14" s="57"/>
      <c r="K14" s="371"/>
      <c r="L14" s="371"/>
      <c r="M14" s="56"/>
      <c r="N14" s="371"/>
      <c r="O14" s="56" t="s">
        <v>306</v>
      </c>
      <c r="P14" s="56" t="s">
        <v>306</v>
      </c>
      <c r="Q14" s="56"/>
      <c r="R14" s="56"/>
      <c r="S14" s="729"/>
      <c r="T14" s="466"/>
      <c r="U14" s="427"/>
      <c r="V14" s="427"/>
      <c r="W14" s="427" t="s">
        <v>306</v>
      </c>
      <c r="X14" s="427"/>
      <c r="Y14" s="427" t="s">
        <v>306</v>
      </c>
      <c r="Z14" s="427"/>
      <c r="AA14" s="438"/>
      <c r="AB14" s="717"/>
    </row>
    <row r="15" spans="1:29" ht="12.75">
      <c r="A15" s="638"/>
      <c r="B15" s="280" t="s">
        <v>306</v>
      </c>
      <c r="C15" s="734"/>
      <c r="D15" s="735"/>
      <c r="E15" s="287" t="s">
        <v>691</v>
      </c>
      <c r="F15" s="268" t="s">
        <v>697</v>
      </c>
      <c r="G15" s="664" t="s">
        <v>692</v>
      </c>
      <c r="H15" s="56"/>
      <c r="I15" s="57"/>
      <c r="J15" s="57"/>
      <c r="K15" s="371"/>
      <c r="L15" s="371"/>
      <c r="M15" s="56"/>
      <c r="N15" s="371"/>
      <c r="O15" s="56"/>
      <c r="P15" s="56"/>
      <c r="Q15" s="56"/>
      <c r="R15" s="56"/>
      <c r="S15" s="729"/>
      <c r="T15" s="466"/>
      <c r="U15" s="427"/>
      <c r="V15" s="427"/>
      <c r="W15" s="427"/>
      <c r="X15" s="427"/>
      <c r="Y15" s="427" t="s">
        <v>306</v>
      </c>
      <c r="Z15" s="427"/>
      <c r="AA15" s="439"/>
      <c r="AB15" s="717"/>
    </row>
    <row r="16" spans="1:29" ht="22.5">
      <c r="A16" s="638"/>
      <c r="B16" s="280" t="s">
        <v>306</v>
      </c>
      <c r="C16" s="734"/>
      <c r="D16" s="735"/>
      <c r="E16" s="287" t="s">
        <v>693</v>
      </c>
      <c r="F16" s="268" t="s">
        <v>698</v>
      </c>
      <c r="G16" s="664" t="s">
        <v>694</v>
      </c>
      <c r="H16" s="56"/>
      <c r="I16" s="57"/>
      <c r="J16" s="57"/>
      <c r="K16" s="371"/>
      <c r="L16" s="371"/>
      <c r="M16" s="56"/>
      <c r="N16" s="371"/>
      <c r="O16" s="56"/>
      <c r="P16" s="56"/>
      <c r="Q16" s="56"/>
      <c r="R16" s="56"/>
      <c r="S16" s="729"/>
      <c r="T16" s="466"/>
      <c r="U16" s="427"/>
      <c r="V16" s="427"/>
      <c r="W16" s="427" t="s">
        <v>306</v>
      </c>
      <c r="X16" s="427"/>
      <c r="Y16" s="427"/>
      <c r="Z16" s="427"/>
      <c r="AA16" s="439"/>
      <c r="AB16" s="717"/>
    </row>
    <row r="17" spans="1:28" ht="23.25" thickBot="1">
      <c r="A17" s="638"/>
      <c r="B17" s="280" t="s">
        <v>306</v>
      </c>
      <c r="C17" s="736"/>
      <c r="D17" s="737"/>
      <c r="E17" s="288" t="s">
        <v>695</v>
      </c>
      <c r="F17" s="485" t="s">
        <v>699</v>
      </c>
      <c r="G17" s="665" t="s">
        <v>696</v>
      </c>
      <c r="H17" s="297"/>
      <c r="I17" s="482"/>
      <c r="J17" s="482"/>
      <c r="K17" s="387"/>
      <c r="L17" s="387"/>
      <c r="M17" s="70"/>
      <c r="N17" s="387"/>
      <c r="O17" s="70"/>
      <c r="P17" s="70"/>
      <c r="Q17" s="70"/>
      <c r="R17" s="70"/>
      <c r="S17" s="729"/>
      <c r="T17" s="467"/>
      <c r="U17" s="440"/>
      <c r="V17" s="440"/>
      <c r="W17" s="440" t="s">
        <v>306</v>
      </c>
      <c r="X17" s="440"/>
      <c r="Y17" s="440" t="s">
        <v>306</v>
      </c>
      <c r="Z17" s="440"/>
      <c r="AA17" s="441"/>
      <c r="AB17" s="717"/>
    </row>
    <row r="18" spans="1:28" s="109" customFormat="1" ht="113.25" thickBot="1">
      <c r="A18" s="63" t="s">
        <v>306</v>
      </c>
      <c r="B18" s="280" t="s">
        <v>306</v>
      </c>
      <c r="C18" s="730" t="s">
        <v>385</v>
      </c>
      <c r="D18" s="731"/>
      <c r="E18" s="648" t="s">
        <v>115</v>
      </c>
      <c r="F18" s="649" t="s">
        <v>462</v>
      </c>
      <c r="G18" s="650" t="s">
        <v>318</v>
      </c>
      <c r="H18" s="647" t="s">
        <v>306</v>
      </c>
      <c r="I18" s="647" t="s">
        <v>306</v>
      </c>
      <c r="J18" s="647" t="s">
        <v>306</v>
      </c>
      <c r="K18" s="651"/>
      <c r="L18" s="652" t="s">
        <v>306</v>
      </c>
      <c r="M18" s="652" t="s">
        <v>306</v>
      </c>
      <c r="N18" s="651"/>
      <c r="O18" s="651"/>
      <c r="P18" s="651"/>
      <c r="Q18" s="683"/>
      <c r="R18" s="653"/>
      <c r="S18" s="728"/>
      <c r="T18" s="468"/>
      <c r="U18" s="442" t="s">
        <v>306</v>
      </c>
      <c r="V18" s="399"/>
      <c r="W18" s="399"/>
      <c r="X18" s="399"/>
      <c r="Y18" s="399"/>
      <c r="Z18" s="399"/>
      <c r="AA18" s="400"/>
      <c r="AB18" s="717"/>
    </row>
    <row r="19" spans="1:28" s="109" customFormat="1" ht="22.5">
      <c r="A19" s="63" t="s">
        <v>306</v>
      </c>
      <c r="B19" s="280" t="s">
        <v>306</v>
      </c>
      <c r="C19" s="732" t="s">
        <v>386</v>
      </c>
      <c r="D19" s="733"/>
      <c r="E19" s="115" t="s">
        <v>122</v>
      </c>
      <c r="F19" s="105" t="s">
        <v>463</v>
      </c>
      <c r="G19" s="106" t="s">
        <v>395</v>
      </c>
      <c r="H19" s="107" t="s">
        <v>306</v>
      </c>
      <c r="I19" s="107" t="s">
        <v>306</v>
      </c>
      <c r="J19" s="107" t="s">
        <v>306</v>
      </c>
      <c r="K19" s="368" t="s">
        <v>307</v>
      </c>
      <c r="L19" s="107" t="s">
        <v>306</v>
      </c>
      <c r="M19" s="107" t="s">
        <v>306</v>
      </c>
      <c r="N19" s="107"/>
      <c r="O19" s="107"/>
      <c r="P19" s="107"/>
      <c r="Q19" s="679"/>
      <c r="R19" s="408"/>
      <c r="S19" s="728"/>
      <c r="T19" s="469"/>
      <c r="U19" s="443" t="s">
        <v>306</v>
      </c>
      <c r="V19" s="444"/>
      <c r="W19" s="444"/>
      <c r="X19" s="444"/>
      <c r="Y19" s="444"/>
      <c r="Z19" s="444"/>
      <c r="AA19" s="437"/>
      <c r="AB19" s="717"/>
    </row>
    <row r="20" spans="1:28" s="109" customFormat="1" ht="22.5">
      <c r="A20" s="63" t="s">
        <v>306</v>
      </c>
      <c r="B20" s="280" t="s">
        <v>306</v>
      </c>
      <c r="C20" s="734"/>
      <c r="D20" s="735"/>
      <c r="E20" s="116" t="s">
        <v>123</v>
      </c>
      <c r="F20" s="110" t="s">
        <v>464</v>
      </c>
      <c r="G20" s="111" t="s">
        <v>396</v>
      </c>
      <c r="H20" s="112" t="s">
        <v>306</v>
      </c>
      <c r="I20" s="112" t="s">
        <v>306</v>
      </c>
      <c r="J20" s="112" t="s">
        <v>306</v>
      </c>
      <c r="K20" s="370" t="s">
        <v>307</v>
      </c>
      <c r="L20" s="112" t="s">
        <v>306</v>
      </c>
      <c r="M20" s="112" t="s">
        <v>306</v>
      </c>
      <c r="N20" s="112"/>
      <c r="O20" s="370"/>
      <c r="P20" s="370"/>
      <c r="Q20" s="680"/>
      <c r="R20" s="409"/>
      <c r="S20" s="728"/>
      <c r="T20" s="470"/>
      <c r="U20" s="429" t="s">
        <v>306</v>
      </c>
      <c r="V20" s="428"/>
      <c r="W20" s="428"/>
      <c r="X20" s="428"/>
      <c r="Y20" s="428"/>
      <c r="Z20" s="428"/>
      <c r="AA20" s="438"/>
      <c r="AB20" s="717"/>
    </row>
    <row r="21" spans="1:28" s="109" customFormat="1" ht="33.75">
      <c r="A21" s="63" t="s">
        <v>306</v>
      </c>
      <c r="B21" s="280" t="s">
        <v>306</v>
      </c>
      <c r="C21" s="734"/>
      <c r="D21" s="735"/>
      <c r="E21" s="116" t="s">
        <v>124</v>
      </c>
      <c r="F21" s="110" t="s">
        <v>465</v>
      </c>
      <c r="G21" s="111" t="s">
        <v>397</v>
      </c>
      <c r="H21" s="112" t="s">
        <v>306</v>
      </c>
      <c r="I21" s="112" t="s">
        <v>306</v>
      </c>
      <c r="J21" s="112" t="s">
        <v>306</v>
      </c>
      <c r="K21" s="370" t="s">
        <v>307</v>
      </c>
      <c r="L21" s="112" t="s">
        <v>306</v>
      </c>
      <c r="M21" s="112" t="s">
        <v>306</v>
      </c>
      <c r="N21" s="370"/>
      <c r="O21" s="370"/>
      <c r="P21" s="370"/>
      <c r="Q21" s="680"/>
      <c r="R21" s="409"/>
      <c r="S21" s="728"/>
      <c r="T21" s="470"/>
      <c r="U21" s="429" t="s">
        <v>306</v>
      </c>
      <c r="V21" s="428"/>
      <c r="W21" s="428"/>
      <c r="X21" s="428"/>
      <c r="Y21" s="428"/>
      <c r="Z21" s="428"/>
      <c r="AA21" s="438"/>
      <c r="AB21" s="717"/>
    </row>
    <row r="22" spans="1:28" s="109" customFormat="1" ht="33.75">
      <c r="A22" s="63" t="s">
        <v>306</v>
      </c>
      <c r="B22" s="280" t="s">
        <v>306</v>
      </c>
      <c r="C22" s="734"/>
      <c r="D22" s="735"/>
      <c r="E22" s="116" t="s">
        <v>125</v>
      </c>
      <c r="F22" s="110" t="s">
        <v>466</v>
      </c>
      <c r="G22" s="111" t="s">
        <v>126</v>
      </c>
      <c r="H22" s="112" t="s">
        <v>306</v>
      </c>
      <c r="I22" s="112" t="s">
        <v>306</v>
      </c>
      <c r="J22" s="112" t="s">
        <v>306</v>
      </c>
      <c r="K22" s="370" t="s">
        <v>307</v>
      </c>
      <c r="L22" s="112" t="s">
        <v>306</v>
      </c>
      <c r="M22" s="112" t="s">
        <v>306</v>
      </c>
      <c r="N22" s="370"/>
      <c r="O22" s="370"/>
      <c r="P22" s="370"/>
      <c r="Q22" s="680"/>
      <c r="R22" s="409"/>
      <c r="S22" s="728"/>
      <c r="T22" s="470"/>
      <c r="U22" s="429" t="s">
        <v>306</v>
      </c>
      <c r="V22" s="428"/>
      <c r="W22" s="428"/>
      <c r="X22" s="428"/>
      <c r="Y22" s="428"/>
      <c r="Z22" s="428"/>
      <c r="AA22" s="438"/>
      <c r="AB22" s="717"/>
    </row>
    <row r="23" spans="1:28" s="109" customFormat="1" ht="22.5">
      <c r="A23" s="63" t="s">
        <v>306</v>
      </c>
      <c r="B23" s="280" t="s">
        <v>306</v>
      </c>
      <c r="C23" s="734"/>
      <c r="D23" s="735"/>
      <c r="E23" s="116" t="s">
        <v>127</v>
      </c>
      <c r="F23" s="110" t="s">
        <v>467</v>
      </c>
      <c r="G23" s="111" t="s">
        <v>128</v>
      </c>
      <c r="H23" s="112" t="s">
        <v>306</v>
      </c>
      <c r="I23" s="112" t="s">
        <v>306</v>
      </c>
      <c r="J23" s="112" t="s">
        <v>306</v>
      </c>
      <c r="K23" s="370" t="s">
        <v>307</v>
      </c>
      <c r="L23" s="112" t="s">
        <v>306</v>
      </c>
      <c r="M23" s="112" t="s">
        <v>306</v>
      </c>
      <c r="N23" s="370"/>
      <c r="O23" s="370"/>
      <c r="P23" s="370"/>
      <c r="Q23" s="680"/>
      <c r="R23" s="409"/>
      <c r="S23" s="728"/>
      <c r="T23" s="470"/>
      <c r="U23" s="429" t="s">
        <v>306</v>
      </c>
      <c r="V23" s="428"/>
      <c r="W23" s="428"/>
      <c r="X23" s="428"/>
      <c r="Y23" s="428"/>
      <c r="Z23" s="428"/>
      <c r="AA23" s="438"/>
      <c r="AB23" s="717"/>
    </row>
    <row r="24" spans="1:28" s="109" customFormat="1" ht="45">
      <c r="A24" s="361"/>
      <c r="B24" s="642"/>
      <c r="C24" s="734"/>
      <c r="D24" s="735"/>
      <c r="E24" s="672" t="s">
        <v>129</v>
      </c>
      <c r="F24" s="690" t="s">
        <v>945</v>
      </c>
      <c r="G24" s="671" t="s">
        <v>130</v>
      </c>
      <c r="H24" s="646" t="s">
        <v>306</v>
      </c>
      <c r="I24" s="646" t="s">
        <v>306</v>
      </c>
      <c r="J24" s="646" t="s">
        <v>306</v>
      </c>
      <c r="K24" s="371" t="s">
        <v>307</v>
      </c>
      <c r="L24" s="646" t="s">
        <v>306</v>
      </c>
      <c r="M24" s="646" t="s">
        <v>306</v>
      </c>
      <c r="N24" s="370"/>
      <c r="O24" s="370"/>
      <c r="P24" s="370"/>
      <c r="Q24" s="680"/>
      <c r="R24" s="409"/>
      <c r="S24" s="728"/>
      <c r="T24" s="470"/>
      <c r="U24" s="430"/>
      <c r="V24" s="428"/>
      <c r="W24" s="428"/>
      <c r="X24" s="428"/>
      <c r="Y24" s="428"/>
      <c r="Z24" s="428"/>
      <c r="AA24" s="438"/>
      <c r="AB24" s="717"/>
    </row>
    <row r="25" spans="1:28" s="109" customFormat="1" ht="33.75">
      <c r="A25" s="63" t="s">
        <v>306</v>
      </c>
      <c r="B25" s="280" t="s">
        <v>306</v>
      </c>
      <c r="C25" s="734"/>
      <c r="D25" s="735"/>
      <c r="E25" s="116" t="s">
        <v>131</v>
      </c>
      <c r="F25" s="110" t="s">
        <v>468</v>
      </c>
      <c r="G25" s="111" t="s">
        <v>132</v>
      </c>
      <c r="H25" s="112" t="s">
        <v>306</v>
      </c>
      <c r="I25" s="112" t="s">
        <v>306</v>
      </c>
      <c r="J25" s="112" t="s">
        <v>306</v>
      </c>
      <c r="K25" s="370" t="s">
        <v>307</v>
      </c>
      <c r="L25" s="112" t="s">
        <v>306</v>
      </c>
      <c r="M25" s="112" t="s">
        <v>306</v>
      </c>
      <c r="N25" s="370"/>
      <c r="O25" s="370"/>
      <c r="P25" s="370"/>
      <c r="Q25" s="680"/>
      <c r="R25" s="409"/>
      <c r="S25" s="728"/>
      <c r="T25" s="470"/>
      <c r="U25" s="429" t="s">
        <v>306</v>
      </c>
      <c r="V25" s="428"/>
      <c r="W25" s="428"/>
      <c r="X25" s="428"/>
      <c r="Y25" s="428"/>
      <c r="Z25" s="428"/>
      <c r="AA25" s="438"/>
      <c r="AB25" s="717"/>
    </row>
    <row r="26" spans="1:28" s="109" customFormat="1" ht="22.5">
      <c r="A26" s="63" t="s">
        <v>306</v>
      </c>
      <c r="B26" s="280" t="s">
        <v>306</v>
      </c>
      <c r="C26" s="734"/>
      <c r="D26" s="735"/>
      <c r="E26" s="116" t="s">
        <v>133</v>
      </c>
      <c r="F26" s="110" t="s">
        <v>469</v>
      </c>
      <c r="G26" s="111" t="s">
        <v>134</v>
      </c>
      <c r="H26" s="112" t="s">
        <v>306</v>
      </c>
      <c r="I26" s="112" t="s">
        <v>306</v>
      </c>
      <c r="J26" s="112" t="s">
        <v>306</v>
      </c>
      <c r="K26" s="370" t="s">
        <v>307</v>
      </c>
      <c r="L26" s="112" t="s">
        <v>306</v>
      </c>
      <c r="M26" s="112" t="s">
        <v>306</v>
      </c>
      <c r="N26" s="370"/>
      <c r="O26" s="308" t="s">
        <v>306</v>
      </c>
      <c r="P26" s="370"/>
      <c r="Q26" s="680"/>
      <c r="R26" s="409"/>
      <c r="S26" s="728"/>
      <c r="T26" s="470"/>
      <c r="U26" s="429" t="s">
        <v>306</v>
      </c>
      <c r="V26" s="428"/>
      <c r="W26" s="428"/>
      <c r="X26" s="428"/>
      <c r="Y26" s="428"/>
      <c r="Z26" s="428"/>
      <c r="AA26" s="438"/>
      <c r="AB26" s="717"/>
    </row>
    <row r="27" spans="1:28" s="109" customFormat="1" ht="45">
      <c r="A27" s="63" t="s">
        <v>306</v>
      </c>
      <c r="B27" s="280" t="s">
        <v>306</v>
      </c>
      <c r="C27" s="734"/>
      <c r="D27" s="735"/>
      <c r="E27" s="116" t="s">
        <v>135</v>
      </c>
      <c r="F27" s="110" t="s">
        <v>470</v>
      </c>
      <c r="G27" s="111" t="s">
        <v>136</v>
      </c>
      <c r="H27" s="112" t="s">
        <v>306</v>
      </c>
      <c r="I27" s="112" t="s">
        <v>306</v>
      </c>
      <c r="J27" s="112" t="s">
        <v>306</v>
      </c>
      <c r="K27" s="370" t="s">
        <v>307</v>
      </c>
      <c r="L27" s="112" t="s">
        <v>306</v>
      </c>
      <c r="M27" s="112" t="s">
        <v>306</v>
      </c>
      <c r="N27" s="370"/>
      <c r="O27" s="370"/>
      <c r="P27" s="370"/>
      <c r="Q27" s="680"/>
      <c r="R27" s="409"/>
      <c r="S27" s="728"/>
      <c r="T27" s="470"/>
      <c r="U27" s="429" t="s">
        <v>306</v>
      </c>
      <c r="V27" s="428"/>
      <c r="W27" s="428"/>
      <c r="X27" s="428"/>
      <c r="Y27" s="428"/>
      <c r="Z27" s="428"/>
      <c r="AA27" s="438"/>
      <c r="AB27" s="717"/>
    </row>
    <row r="28" spans="1:28" s="109" customFormat="1" ht="22.5">
      <c r="A28" s="63" t="s">
        <v>306</v>
      </c>
      <c r="B28" s="280" t="s">
        <v>306</v>
      </c>
      <c r="C28" s="734"/>
      <c r="D28" s="735"/>
      <c r="E28" s="116" t="s">
        <v>137</v>
      </c>
      <c r="F28" s="110" t="s">
        <v>471</v>
      </c>
      <c r="G28" s="111" t="s">
        <v>138</v>
      </c>
      <c r="H28" s="112" t="s">
        <v>306</v>
      </c>
      <c r="I28" s="112" t="s">
        <v>306</v>
      </c>
      <c r="J28" s="112" t="s">
        <v>306</v>
      </c>
      <c r="K28" s="370" t="s">
        <v>307</v>
      </c>
      <c r="L28" s="112" t="s">
        <v>306</v>
      </c>
      <c r="M28" s="112" t="s">
        <v>306</v>
      </c>
      <c r="N28" s="370"/>
      <c r="O28" s="370"/>
      <c r="P28" s="370"/>
      <c r="Q28" s="680"/>
      <c r="R28" s="409"/>
      <c r="S28" s="728"/>
      <c r="T28" s="470"/>
      <c r="U28" s="429" t="s">
        <v>306</v>
      </c>
      <c r="V28" s="428"/>
      <c r="W28" s="428"/>
      <c r="X28" s="428"/>
      <c r="Y28" s="428"/>
      <c r="Z28" s="428"/>
      <c r="AA28" s="438"/>
      <c r="AB28" s="717"/>
    </row>
    <row r="29" spans="1:28" s="109" customFormat="1" ht="22.5">
      <c r="A29" s="63" t="s">
        <v>306</v>
      </c>
      <c r="B29" s="280" t="s">
        <v>306</v>
      </c>
      <c r="C29" s="734"/>
      <c r="D29" s="735"/>
      <c r="E29" s="116" t="s">
        <v>139</v>
      </c>
      <c r="F29" s="110" t="s">
        <v>472</v>
      </c>
      <c r="G29" s="111" t="s">
        <v>140</v>
      </c>
      <c r="H29" s="112" t="s">
        <v>306</v>
      </c>
      <c r="I29" s="112" t="s">
        <v>306</v>
      </c>
      <c r="J29" s="112" t="s">
        <v>306</v>
      </c>
      <c r="K29" s="370" t="s">
        <v>307</v>
      </c>
      <c r="L29" s="112" t="s">
        <v>306</v>
      </c>
      <c r="M29" s="112" t="s">
        <v>306</v>
      </c>
      <c r="N29" s="370"/>
      <c r="O29" s="370"/>
      <c r="P29" s="370"/>
      <c r="Q29" s="680"/>
      <c r="R29" s="409"/>
      <c r="S29" s="728"/>
      <c r="T29" s="470"/>
      <c r="U29" s="429" t="s">
        <v>306</v>
      </c>
      <c r="V29" s="428"/>
      <c r="W29" s="428"/>
      <c r="X29" s="428"/>
      <c r="Y29" s="428"/>
      <c r="Z29" s="428"/>
      <c r="AA29" s="438"/>
      <c r="AB29" s="717"/>
    </row>
    <row r="30" spans="1:28" s="109" customFormat="1" ht="22.5">
      <c r="A30" s="361"/>
      <c r="B30" s="642"/>
      <c r="C30" s="734"/>
      <c r="D30" s="735"/>
      <c r="E30" s="672" t="s">
        <v>141</v>
      </c>
      <c r="F30" s="690" t="s">
        <v>946</v>
      </c>
      <c r="G30" s="671" t="s">
        <v>142</v>
      </c>
      <c r="H30" s="646" t="s">
        <v>306</v>
      </c>
      <c r="I30" s="646" t="s">
        <v>306</v>
      </c>
      <c r="J30" s="646" t="s">
        <v>306</v>
      </c>
      <c r="K30" s="371" t="s">
        <v>307</v>
      </c>
      <c r="L30" s="56" t="s">
        <v>306</v>
      </c>
      <c r="M30" s="56" t="s">
        <v>306</v>
      </c>
      <c r="N30" s="370"/>
      <c r="O30" s="370"/>
      <c r="P30" s="370"/>
      <c r="Q30" s="680"/>
      <c r="R30" s="409"/>
      <c r="S30" s="728"/>
      <c r="T30" s="470"/>
      <c r="U30" s="427"/>
      <c r="V30" s="428"/>
      <c r="W30" s="428"/>
      <c r="X30" s="428"/>
      <c r="Y30" s="428"/>
      <c r="Z30" s="428"/>
      <c r="AA30" s="438"/>
      <c r="AB30" s="717"/>
    </row>
    <row r="31" spans="1:28" s="109" customFormat="1" ht="22.5">
      <c r="A31" s="63" t="s">
        <v>306</v>
      </c>
      <c r="B31" s="280" t="s">
        <v>306</v>
      </c>
      <c r="C31" s="734"/>
      <c r="D31" s="735"/>
      <c r="E31" s="116" t="s">
        <v>143</v>
      </c>
      <c r="F31" s="110" t="s">
        <v>473</v>
      </c>
      <c r="G31" s="111" t="s">
        <v>144</v>
      </c>
      <c r="H31" s="112" t="s">
        <v>306</v>
      </c>
      <c r="I31" s="112" t="s">
        <v>306</v>
      </c>
      <c r="J31" s="112" t="s">
        <v>306</v>
      </c>
      <c r="K31" s="370" t="s">
        <v>307</v>
      </c>
      <c r="L31" s="112" t="s">
        <v>306</v>
      </c>
      <c r="M31" s="112" t="s">
        <v>306</v>
      </c>
      <c r="N31" s="370"/>
      <c r="O31" s="370"/>
      <c r="P31" s="370"/>
      <c r="Q31" s="680"/>
      <c r="R31" s="409"/>
      <c r="S31" s="728"/>
      <c r="T31" s="470"/>
      <c r="U31" s="429" t="s">
        <v>306</v>
      </c>
      <c r="V31" s="428"/>
      <c r="W31" s="428"/>
      <c r="X31" s="428"/>
      <c r="Y31" s="428"/>
      <c r="Z31" s="428"/>
      <c r="AA31" s="438"/>
      <c r="AB31" s="717"/>
    </row>
    <row r="32" spans="1:28" s="109" customFormat="1" ht="22.5">
      <c r="A32" s="63" t="s">
        <v>306</v>
      </c>
      <c r="B32" s="280" t="s">
        <v>306</v>
      </c>
      <c r="C32" s="734"/>
      <c r="D32" s="735"/>
      <c r="E32" s="116" t="s">
        <v>145</v>
      </c>
      <c r="F32" s="110" t="s">
        <v>474</v>
      </c>
      <c r="G32" s="111" t="s">
        <v>146</v>
      </c>
      <c r="H32" s="112" t="s">
        <v>306</v>
      </c>
      <c r="I32" s="112" t="s">
        <v>306</v>
      </c>
      <c r="J32" s="112" t="s">
        <v>306</v>
      </c>
      <c r="K32" s="112" t="s">
        <v>306</v>
      </c>
      <c r="L32" s="370"/>
      <c r="M32" s="370"/>
      <c r="N32" s="112"/>
      <c r="O32" s="370"/>
      <c r="P32" s="112"/>
      <c r="Q32" s="680"/>
      <c r="R32" s="409"/>
      <c r="S32" s="728"/>
      <c r="T32" s="471" t="s">
        <v>306</v>
      </c>
      <c r="U32" s="427"/>
      <c r="V32" s="428"/>
      <c r="W32" s="428"/>
      <c r="X32" s="428"/>
      <c r="Y32" s="428"/>
      <c r="Z32" s="428"/>
      <c r="AA32" s="438"/>
      <c r="AB32" s="717"/>
    </row>
    <row r="33" spans="1:28" s="109" customFormat="1" ht="33.75">
      <c r="A33" s="63" t="s">
        <v>306</v>
      </c>
      <c r="B33" s="280" t="s">
        <v>306</v>
      </c>
      <c r="C33" s="734"/>
      <c r="D33" s="735"/>
      <c r="E33" s="116" t="s">
        <v>147</v>
      </c>
      <c r="F33" s="110" t="s">
        <v>475</v>
      </c>
      <c r="G33" s="111" t="s">
        <v>148</v>
      </c>
      <c r="H33" s="112" t="s">
        <v>306</v>
      </c>
      <c r="I33" s="112" t="s">
        <v>306</v>
      </c>
      <c r="J33" s="112" t="s">
        <v>306</v>
      </c>
      <c r="K33" s="112" t="s">
        <v>306</v>
      </c>
      <c r="L33" s="112" t="s">
        <v>306</v>
      </c>
      <c r="M33" s="112" t="s">
        <v>306</v>
      </c>
      <c r="N33" s="281" t="s">
        <v>306</v>
      </c>
      <c r="O33" s="112"/>
      <c r="P33" s="112"/>
      <c r="Q33" s="681"/>
      <c r="R33" s="56" t="s">
        <v>306</v>
      </c>
      <c r="S33" s="728"/>
      <c r="T33" s="471" t="s">
        <v>306</v>
      </c>
      <c r="U33" s="429" t="s">
        <v>306</v>
      </c>
      <c r="V33" s="428"/>
      <c r="W33" s="428"/>
      <c r="X33" s="429" t="s">
        <v>306</v>
      </c>
      <c r="Y33" s="427"/>
      <c r="Z33" s="427"/>
      <c r="AA33" s="445" t="s">
        <v>306</v>
      </c>
      <c r="AB33" s="717"/>
    </row>
    <row r="34" spans="1:28" s="109" customFormat="1" ht="56.25">
      <c r="A34" s="63" t="s">
        <v>306</v>
      </c>
      <c r="B34" s="280" t="s">
        <v>306</v>
      </c>
      <c r="C34" s="734"/>
      <c r="D34" s="735"/>
      <c r="E34" s="116" t="s">
        <v>149</v>
      </c>
      <c r="F34" s="110" t="s">
        <v>476</v>
      </c>
      <c r="G34" s="111" t="s">
        <v>150</v>
      </c>
      <c r="H34" s="112" t="s">
        <v>306</v>
      </c>
      <c r="I34" s="112" t="s">
        <v>306</v>
      </c>
      <c r="J34" s="112" t="s">
        <v>306</v>
      </c>
      <c r="K34" s="112" t="s">
        <v>306</v>
      </c>
      <c r="L34" s="112" t="s">
        <v>306</v>
      </c>
      <c r="M34" s="112" t="s">
        <v>306</v>
      </c>
      <c r="N34" s="281" t="s">
        <v>306</v>
      </c>
      <c r="O34" s="112"/>
      <c r="P34" s="112"/>
      <c r="Q34" s="681"/>
      <c r="R34" s="56" t="s">
        <v>306</v>
      </c>
      <c r="S34" s="728"/>
      <c r="T34" s="471" t="s">
        <v>306</v>
      </c>
      <c r="U34" s="429" t="s">
        <v>306</v>
      </c>
      <c r="V34" s="428"/>
      <c r="W34" s="428"/>
      <c r="X34" s="429" t="s">
        <v>306</v>
      </c>
      <c r="Y34" s="427"/>
      <c r="Z34" s="427"/>
      <c r="AA34" s="445" t="s">
        <v>306</v>
      </c>
      <c r="AB34" s="717"/>
    </row>
    <row r="35" spans="1:28" s="109" customFormat="1" ht="33.75">
      <c r="A35" s="63" t="s">
        <v>306</v>
      </c>
      <c r="B35" s="280" t="s">
        <v>306</v>
      </c>
      <c r="C35" s="734"/>
      <c r="D35" s="735"/>
      <c r="E35" s="116" t="s">
        <v>170</v>
      </c>
      <c r="F35" s="110" t="s">
        <v>477</v>
      </c>
      <c r="G35" s="111" t="s">
        <v>960</v>
      </c>
      <c r="H35" s="112" t="s">
        <v>306</v>
      </c>
      <c r="I35" s="112" t="s">
        <v>306</v>
      </c>
      <c r="J35" s="112" t="s">
        <v>306</v>
      </c>
      <c r="K35" s="370" t="s">
        <v>307</v>
      </c>
      <c r="L35" s="112"/>
      <c r="M35" s="112"/>
      <c r="N35" s="112"/>
      <c r="O35" s="112"/>
      <c r="P35" s="112" t="s">
        <v>306</v>
      </c>
      <c r="Q35" s="681"/>
      <c r="R35" s="410"/>
      <c r="S35" s="728"/>
      <c r="T35" s="470"/>
      <c r="U35" s="427"/>
      <c r="V35" s="429" t="s">
        <v>306</v>
      </c>
      <c r="W35" s="427"/>
      <c r="X35" s="427"/>
      <c r="Y35" s="427"/>
      <c r="Z35" s="429" t="s">
        <v>306</v>
      </c>
      <c r="AA35" s="438"/>
      <c r="AB35" s="717"/>
    </row>
    <row r="36" spans="1:28" s="109" customFormat="1" ht="56.25">
      <c r="A36" s="63" t="s">
        <v>306</v>
      </c>
      <c r="B36" s="642"/>
      <c r="C36" s="734"/>
      <c r="D36" s="735"/>
      <c r="E36" s="116" t="s">
        <v>172</v>
      </c>
      <c r="F36" s="110" t="s">
        <v>478</v>
      </c>
      <c r="G36" s="111" t="s">
        <v>495</v>
      </c>
      <c r="H36" s="112" t="s">
        <v>306</v>
      </c>
      <c r="I36" s="112" t="s">
        <v>306</v>
      </c>
      <c r="J36" s="112" t="s">
        <v>306</v>
      </c>
      <c r="K36" s="370" t="s">
        <v>307</v>
      </c>
      <c r="L36" s="112"/>
      <c r="M36" s="112"/>
      <c r="N36" s="112" t="s">
        <v>306</v>
      </c>
      <c r="O36" s="112"/>
      <c r="P36" s="112" t="s">
        <v>306</v>
      </c>
      <c r="Q36" s="681"/>
      <c r="R36" s="410"/>
      <c r="S36" s="728"/>
      <c r="T36" s="470"/>
      <c r="U36" s="427"/>
      <c r="V36" s="427"/>
      <c r="W36" s="427"/>
      <c r="X36" s="427"/>
      <c r="Y36" s="427"/>
      <c r="Z36" s="427"/>
      <c r="AA36" s="438"/>
      <c r="AB36" s="717"/>
    </row>
    <row r="37" spans="1:28" s="109" customFormat="1" ht="51" customHeight="1">
      <c r="A37" s="63" t="s">
        <v>306</v>
      </c>
      <c r="B37" s="280" t="s">
        <v>306</v>
      </c>
      <c r="C37" s="734"/>
      <c r="D37" s="735"/>
      <c r="E37" s="116" t="s">
        <v>173</v>
      </c>
      <c r="F37" s="110" t="s">
        <v>479</v>
      </c>
      <c r="G37" s="111" t="s">
        <v>705</v>
      </c>
      <c r="H37" s="112" t="s">
        <v>306</v>
      </c>
      <c r="I37" s="112" t="s">
        <v>306</v>
      </c>
      <c r="J37" s="112" t="s">
        <v>306</v>
      </c>
      <c r="K37" s="370" t="s">
        <v>307</v>
      </c>
      <c r="L37" s="112"/>
      <c r="M37" s="112" t="s">
        <v>306</v>
      </c>
      <c r="N37" s="112"/>
      <c r="O37" s="112"/>
      <c r="P37" s="112"/>
      <c r="Q37" s="681"/>
      <c r="R37" s="410"/>
      <c r="S37" s="728"/>
      <c r="T37" s="470"/>
      <c r="U37" s="429" t="s">
        <v>306</v>
      </c>
      <c r="V37" s="427"/>
      <c r="W37" s="427"/>
      <c r="X37" s="427"/>
      <c r="Y37" s="427"/>
      <c r="Z37" s="427"/>
      <c r="AA37" s="438"/>
      <c r="AB37" s="717"/>
    </row>
    <row r="38" spans="1:28" ht="22.5">
      <c r="A38" s="63" t="s">
        <v>306</v>
      </c>
      <c r="B38" s="642"/>
      <c r="C38" s="734"/>
      <c r="D38" s="735"/>
      <c r="E38" s="63" t="s">
        <v>393</v>
      </c>
      <c r="F38" s="71" t="s">
        <v>394</v>
      </c>
      <c r="G38" s="685" t="s">
        <v>957</v>
      </c>
      <c r="H38" s="66" t="s">
        <v>306</v>
      </c>
      <c r="I38" s="67" t="s">
        <v>306</v>
      </c>
      <c r="J38" s="67" t="s">
        <v>306</v>
      </c>
      <c r="K38" s="66"/>
      <c r="L38" s="66" t="s">
        <v>306</v>
      </c>
      <c r="M38" s="66" t="s">
        <v>306</v>
      </c>
      <c r="N38" s="66"/>
      <c r="O38" s="66"/>
      <c r="P38" s="66"/>
      <c r="Q38" s="682"/>
      <c r="R38" s="274"/>
      <c r="S38" s="728"/>
      <c r="T38" s="470"/>
      <c r="U38" s="428"/>
      <c r="V38" s="428"/>
      <c r="W38" s="428"/>
      <c r="X38" s="428"/>
      <c r="Y38" s="428"/>
      <c r="Z38" s="428"/>
      <c r="AA38" s="438"/>
      <c r="AB38" s="717"/>
    </row>
    <row r="39" spans="1:28" ht="22.5">
      <c r="A39" s="63"/>
      <c r="B39" s="280" t="s">
        <v>306</v>
      </c>
      <c r="C39" s="734"/>
      <c r="D39" s="735"/>
      <c r="E39" s="287" t="s">
        <v>706</v>
      </c>
      <c r="F39" s="268" t="s">
        <v>727</v>
      </c>
      <c r="G39" s="269" t="s">
        <v>958</v>
      </c>
      <c r="H39" s="56"/>
      <c r="I39" s="58"/>
      <c r="J39" s="58"/>
      <c r="K39" s="370" t="s">
        <v>307</v>
      </c>
      <c r="L39" s="370" t="s">
        <v>307</v>
      </c>
      <c r="M39" s="370" t="s">
        <v>307</v>
      </c>
      <c r="N39" s="370" t="s">
        <v>307</v>
      </c>
      <c r="O39" s="370" t="s">
        <v>307</v>
      </c>
      <c r="P39" s="370" t="s">
        <v>307</v>
      </c>
      <c r="Q39" s="412" t="s">
        <v>307</v>
      </c>
      <c r="R39" s="412"/>
      <c r="S39" s="728"/>
      <c r="T39" s="470"/>
      <c r="U39" s="429" t="s">
        <v>306</v>
      </c>
      <c r="V39" s="428"/>
      <c r="W39" s="428"/>
      <c r="X39" s="428"/>
      <c r="Y39" s="428"/>
      <c r="Z39" s="428"/>
      <c r="AA39" s="438"/>
      <c r="AB39" s="717"/>
    </row>
    <row r="40" spans="1:28" ht="22.5">
      <c r="A40" s="63"/>
      <c r="B40" s="280" t="s">
        <v>306</v>
      </c>
      <c r="C40" s="734"/>
      <c r="D40" s="735"/>
      <c r="E40" s="287" t="s">
        <v>707</v>
      </c>
      <c r="F40" s="268" t="s">
        <v>728</v>
      </c>
      <c r="G40" s="269" t="s">
        <v>708</v>
      </c>
      <c r="H40" s="56"/>
      <c r="I40" s="58"/>
      <c r="J40" s="58"/>
      <c r="K40" s="370" t="s">
        <v>307</v>
      </c>
      <c r="L40" s="370" t="s">
        <v>307</v>
      </c>
      <c r="M40" s="370" t="s">
        <v>307</v>
      </c>
      <c r="N40" s="370" t="s">
        <v>307</v>
      </c>
      <c r="O40" s="370" t="s">
        <v>307</v>
      </c>
      <c r="P40" s="370" t="s">
        <v>307</v>
      </c>
      <c r="Q40" s="412" t="s">
        <v>307</v>
      </c>
      <c r="R40" s="412"/>
      <c r="S40" s="728"/>
      <c r="T40" s="471" t="s">
        <v>306</v>
      </c>
      <c r="U40" s="428"/>
      <c r="V40" s="428"/>
      <c r="W40" s="428"/>
      <c r="X40" s="428"/>
      <c r="Y40" s="428"/>
      <c r="Z40" s="428"/>
      <c r="AA40" s="438"/>
      <c r="AB40" s="717"/>
    </row>
    <row r="41" spans="1:28" ht="22.5">
      <c r="A41" s="63"/>
      <c r="B41" s="280" t="s">
        <v>306</v>
      </c>
      <c r="C41" s="734"/>
      <c r="D41" s="735"/>
      <c r="E41" s="287" t="s">
        <v>709</v>
      </c>
      <c r="F41" s="268" t="s">
        <v>729</v>
      </c>
      <c r="G41" s="269" t="s">
        <v>710</v>
      </c>
      <c r="H41" s="56"/>
      <c r="I41" s="58"/>
      <c r="J41" s="58"/>
      <c r="K41" s="370" t="s">
        <v>307</v>
      </c>
      <c r="L41" s="370" t="s">
        <v>307</v>
      </c>
      <c r="M41" s="370" t="s">
        <v>307</v>
      </c>
      <c r="N41" s="370" t="s">
        <v>307</v>
      </c>
      <c r="O41" s="370" t="s">
        <v>307</v>
      </c>
      <c r="P41" s="370" t="s">
        <v>307</v>
      </c>
      <c r="Q41" s="412" t="s">
        <v>307</v>
      </c>
      <c r="R41" s="412"/>
      <c r="S41" s="728"/>
      <c r="T41" s="471" t="s">
        <v>306</v>
      </c>
      <c r="U41" s="428"/>
      <c r="V41" s="428"/>
      <c r="W41" s="428"/>
      <c r="X41" s="428"/>
      <c r="Y41" s="428"/>
      <c r="Z41" s="428"/>
      <c r="AA41" s="438"/>
      <c r="AB41" s="717"/>
    </row>
    <row r="42" spans="1:28" ht="22.5">
      <c r="A42" s="63"/>
      <c r="B42" s="280" t="s">
        <v>306</v>
      </c>
      <c r="C42" s="734"/>
      <c r="D42" s="735"/>
      <c r="E42" s="290" t="s">
        <v>711</v>
      </c>
      <c r="F42" s="268" t="s">
        <v>730</v>
      </c>
      <c r="G42" s="269" t="s">
        <v>712</v>
      </c>
      <c r="H42" s="56"/>
      <c r="I42" s="58"/>
      <c r="J42" s="58"/>
      <c r="K42" s="370" t="s">
        <v>307</v>
      </c>
      <c r="L42" s="370" t="s">
        <v>307</v>
      </c>
      <c r="M42" s="370" t="s">
        <v>307</v>
      </c>
      <c r="N42" s="370" t="s">
        <v>307</v>
      </c>
      <c r="O42" s="370" t="s">
        <v>307</v>
      </c>
      <c r="P42" s="370" t="s">
        <v>307</v>
      </c>
      <c r="Q42" s="412" t="s">
        <v>307</v>
      </c>
      <c r="R42" s="412"/>
      <c r="S42" s="728"/>
      <c r="T42" s="470"/>
      <c r="U42" s="428"/>
      <c r="V42" s="429" t="s">
        <v>306</v>
      </c>
      <c r="W42" s="428"/>
      <c r="X42" s="428"/>
      <c r="Y42" s="428"/>
      <c r="Z42" s="428"/>
      <c r="AA42" s="438"/>
      <c r="AB42" s="717"/>
    </row>
    <row r="43" spans="1:28" ht="22.5">
      <c r="A43" s="63"/>
      <c r="B43" s="280" t="s">
        <v>306</v>
      </c>
      <c r="C43" s="734"/>
      <c r="D43" s="735"/>
      <c r="E43" s="291" t="s">
        <v>713</v>
      </c>
      <c r="F43" s="275" t="s">
        <v>731</v>
      </c>
      <c r="G43" s="276" t="s">
        <v>714</v>
      </c>
      <c r="H43" s="56"/>
      <c r="I43" s="58"/>
      <c r="J43" s="58"/>
      <c r="K43" s="370" t="s">
        <v>307</v>
      </c>
      <c r="L43" s="370" t="s">
        <v>307</v>
      </c>
      <c r="M43" s="370" t="s">
        <v>307</v>
      </c>
      <c r="N43" s="370" t="s">
        <v>307</v>
      </c>
      <c r="O43" s="370" t="s">
        <v>307</v>
      </c>
      <c r="P43" s="370" t="s">
        <v>307</v>
      </c>
      <c r="Q43" s="412" t="s">
        <v>307</v>
      </c>
      <c r="R43" s="412"/>
      <c r="S43" s="728"/>
      <c r="T43" s="470"/>
      <c r="U43" s="429" t="s">
        <v>306</v>
      </c>
      <c r="V43" s="429" t="s">
        <v>306</v>
      </c>
      <c r="W43" s="428"/>
      <c r="X43" s="428"/>
      <c r="Y43" s="429" t="s">
        <v>306</v>
      </c>
      <c r="Z43" s="429" t="s">
        <v>306</v>
      </c>
      <c r="AA43" s="438"/>
      <c r="AB43" s="717"/>
    </row>
    <row r="44" spans="1:28" ht="33.75">
      <c r="A44" s="63"/>
      <c r="B44" s="280" t="s">
        <v>306</v>
      </c>
      <c r="C44" s="734"/>
      <c r="D44" s="735"/>
      <c r="E44" s="292" t="s">
        <v>715</v>
      </c>
      <c r="F44" s="277" t="s">
        <v>732</v>
      </c>
      <c r="G44" s="278" t="s">
        <v>716</v>
      </c>
      <c r="H44" s="56"/>
      <c r="I44" s="58"/>
      <c r="J44" s="58"/>
      <c r="K44" s="370" t="s">
        <v>307</v>
      </c>
      <c r="L44" s="370" t="s">
        <v>307</v>
      </c>
      <c r="M44" s="370" t="s">
        <v>307</v>
      </c>
      <c r="N44" s="370" t="s">
        <v>307</v>
      </c>
      <c r="O44" s="370" t="s">
        <v>307</v>
      </c>
      <c r="P44" s="370" t="s">
        <v>307</v>
      </c>
      <c r="Q44" s="412" t="s">
        <v>307</v>
      </c>
      <c r="R44" s="412"/>
      <c r="S44" s="728"/>
      <c r="T44" s="470"/>
      <c r="U44" s="429" t="s">
        <v>306</v>
      </c>
      <c r="V44" s="428"/>
      <c r="W44" s="428"/>
      <c r="X44" s="428"/>
      <c r="Y44" s="428"/>
      <c r="Z44" s="428"/>
      <c r="AA44" s="438"/>
      <c r="AB44" s="717"/>
    </row>
    <row r="45" spans="1:28" ht="22.5">
      <c r="A45" s="63"/>
      <c r="B45" s="280" t="s">
        <v>306</v>
      </c>
      <c r="C45" s="734"/>
      <c r="D45" s="735"/>
      <c r="E45" s="292" t="s">
        <v>717</v>
      </c>
      <c r="F45" s="277" t="s">
        <v>733</v>
      </c>
      <c r="G45" s="278" t="s">
        <v>718</v>
      </c>
      <c r="H45" s="56"/>
      <c r="I45" s="58"/>
      <c r="J45" s="58"/>
      <c r="K45" s="370" t="s">
        <v>307</v>
      </c>
      <c r="L45" s="370" t="s">
        <v>307</v>
      </c>
      <c r="M45" s="370" t="s">
        <v>307</v>
      </c>
      <c r="N45" s="370" t="s">
        <v>307</v>
      </c>
      <c r="O45" s="370" t="s">
        <v>307</v>
      </c>
      <c r="P45" s="370" t="s">
        <v>307</v>
      </c>
      <c r="Q45" s="412" t="s">
        <v>307</v>
      </c>
      <c r="R45" s="412"/>
      <c r="S45" s="728"/>
      <c r="T45" s="470"/>
      <c r="U45" s="429" t="s">
        <v>306</v>
      </c>
      <c r="V45" s="428"/>
      <c r="W45" s="428"/>
      <c r="X45" s="428"/>
      <c r="Y45" s="428"/>
      <c r="Z45" s="428"/>
      <c r="AA45" s="438"/>
      <c r="AB45" s="717"/>
    </row>
    <row r="46" spans="1:28" ht="22.5">
      <c r="A46" s="63"/>
      <c r="B46" s="280" t="s">
        <v>306</v>
      </c>
      <c r="C46" s="734"/>
      <c r="D46" s="735"/>
      <c r="E46" s="292" t="s">
        <v>719</v>
      </c>
      <c r="F46" s="277" t="s">
        <v>734</v>
      </c>
      <c r="G46" s="278" t="s">
        <v>720</v>
      </c>
      <c r="H46" s="56"/>
      <c r="I46" s="58"/>
      <c r="J46" s="58"/>
      <c r="K46" s="370" t="s">
        <v>307</v>
      </c>
      <c r="L46" s="370" t="s">
        <v>307</v>
      </c>
      <c r="M46" s="370" t="s">
        <v>307</v>
      </c>
      <c r="N46" s="370" t="s">
        <v>307</v>
      </c>
      <c r="O46" s="370" t="s">
        <v>307</v>
      </c>
      <c r="P46" s="370" t="s">
        <v>307</v>
      </c>
      <c r="Q46" s="412" t="s">
        <v>307</v>
      </c>
      <c r="R46" s="412"/>
      <c r="S46" s="728"/>
      <c r="T46" s="470"/>
      <c r="U46" s="429" t="s">
        <v>306</v>
      </c>
      <c r="V46" s="428"/>
      <c r="W46" s="428"/>
      <c r="X46" s="428"/>
      <c r="Y46" s="428"/>
      <c r="Z46" s="428"/>
      <c r="AA46" s="438"/>
      <c r="AB46" s="717"/>
    </row>
    <row r="47" spans="1:28" ht="22.5">
      <c r="A47" s="63"/>
      <c r="B47" s="280" t="s">
        <v>306</v>
      </c>
      <c r="C47" s="734"/>
      <c r="D47" s="735"/>
      <c r="E47" s="293" t="s">
        <v>721</v>
      </c>
      <c r="F47" s="277" t="s">
        <v>735</v>
      </c>
      <c r="G47" s="279" t="s">
        <v>722</v>
      </c>
      <c r="H47" s="56"/>
      <c r="I47" s="58"/>
      <c r="J47" s="58"/>
      <c r="K47" s="370" t="s">
        <v>307</v>
      </c>
      <c r="L47" s="370" t="s">
        <v>307</v>
      </c>
      <c r="M47" s="370" t="s">
        <v>307</v>
      </c>
      <c r="N47" s="370" t="s">
        <v>307</v>
      </c>
      <c r="O47" s="370" t="s">
        <v>307</v>
      </c>
      <c r="P47" s="370" t="s">
        <v>307</v>
      </c>
      <c r="Q47" s="412" t="s">
        <v>307</v>
      </c>
      <c r="R47" s="412"/>
      <c r="S47" s="728"/>
      <c r="T47" s="470"/>
      <c r="U47" s="429" t="s">
        <v>306</v>
      </c>
      <c r="V47" s="428"/>
      <c r="W47" s="428"/>
      <c r="X47" s="428"/>
      <c r="Y47" s="428"/>
      <c r="Z47" s="428"/>
      <c r="AA47" s="438"/>
      <c r="AB47" s="717"/>
    </row>
    <row r="48" spans="1:28" ht="22.5">
      <c r="A48" s="63"/>
      <c r="B48" s="280" t="s">
        <v>306</v>
      </c>
      <c r="C48" s="734"/>
      <c r="D48" s="735"/>
      <c r="E48" s="293" t="s">
        <v>723</v>
      </c>
      <c r="F48" s="277" t="s">
        <v>736</v>
      </c>
      <c r="G48" s="279" t="s">
        <v>724</v>
      </c>
      <c r="H48" s="56"/>
      <c r="I48" s="58"/>
      <c r="J48" s="58"/>
      <c r="K48" s="370" t="s">
        <v>307</v>
      </c>
      <c r="L48" s="370" t="s">
        <v>307</v>
      </c>
      <c r="M48" s="370" t="s">
        <v>307</v>
      </c>
      <c r="N48" s="370" t="s">
        <v>307</v>
      </c>
      <c r="O48" s="370" t="s">
        <v>307</v>
      </c>
      <c r="P48" s="370" t="s">
        <v>307</v>
      </c>
      <c r="Q48" s="412" t="s">
        <v>307</v>
      </c>
      <c r="R48" s="412"/>
      <c r="S48" s="728"/>
      <c r="T48" s="470"/>
      <c r="U48" s="429" t="s">
        <v>306</v>
      </c>
      <c r="V48" s="428"/>
      <c r="W48" s="428"/>
      <c r="X48" s="428"/>
      <c r="Y48" s="428"/>
      <c r="Z48" s="428"/>
      <c r="AA48" s="438"/>
      <c r="AB48" s="717"/>
    </row>
    <row r="49" spans="1:28" ht="22.5">
      <c r="A49" s="63"/>
      <c r="B49" s="280" t="s">
        <v>306</v>
      </c>
      <c r="C49" s="734"/>
      <c r="D49" s="735"/>
      <c r="E49" s="292" t="s">
        <v>725</v>
      </c>
      <c r="F49" s="277" t="s">
        <v>737</v>
      </c>
      <c r="G49" s="278" t="s">
        <v>726</v>
      </c>
      <c r="H49" s="56"/>
      <c r="I49" s="58"/>
      <c r="J49" s="58"/>
      <c r="K49" s="370" t="s">
        <v>307</v>
      </c>
      <c r="L49" s="370" t="s">
        <v>307</v>
      </c>
      <c r="M49" s="370" t="s">
        <v>307</v>
      </c>
      <c r="N49" s="370" t="s">
        <v>307</v>
      </c>
      <c r="O49" s="370" t="s">
        <v>307</v>
      </c>
      <c r="P49" s="370" t="s">
        <v>307</v>
      </c>
      <c r="Q49" s="412" t="s">
        <v>307</v>
      </c>
      <c r="R49" s="412"/>
      <c r="S49" s="728"/>
      <c r="T49" s="470"/>
      <c r="U49" s="429" t="s">
        <v>306</v>
      </c>
      <c r="V49" s="428"/>
      <c r="W49" s="428"/>
      <c r="X49" s="428"/>
      <c r="Y49" s="428"/>
      <c r="Z49" s="428"/>
      <c r="AA49" s="438"/>
      <c r="AB49" s="717"/>
    </row>
    <row r="50" spans="1:28" ht="22.5">
      <c r="A50" s="63" t="s">
        <v>306</v>
      </c>
      <c r="B50" s="280" t="s">
        <v>306</v>
      </c>
      <c r="C50" s="734"/>
      <c r="D50" s="735"/>
      <c r="E50" s="691" t="s">
        <v>403</v>
      </c>
      <c r="F50" s="335" t="s">
        <v>738</v>
      </c>
      <c r="G50" s="283" t="s">
        <v>404</v>
      </c>
      <c r="H50" s="56" t="s">
        <v>306</v>
      </c>
      <c r="I50" s="58" t="s">
        <v>306</v>
      </c>
      <c r="J50" s="58" t="s">
        <v>306</v>
      </c>
      <c r="K50" s="56"/>
      <c r="L50" s="56" t="s">
        <v>306</v>
      </c>
      <c r="M50" s="56"/>
      <c r="N50" s="56"/>
      <c r="O50" s="56"/>
      <c r="P50" s="56"/>
      <c r="Q50" s="319"/>
      <c r="R50" s="319"/>
      <c r="S50" s="728"/>
      <c r="T50" s="472"/>
      <c r="U50" s="429" t="s">
        <v>306</v>
      </c>
      <c r="V50" s="431"/>
      <c r="W50" s="431"/>
      <c r="X50" s="431"/>
      <c r="Y50" s="431"/>
      <c r="Z50" s="431"/>
      <c r="AA50" s="446"/>
      <c r="AB50" s="717"/>
    </row>
    <row r="51" spans="1:28" ht="22.5">
      <c r="A51" s="63" t="s">
        <v>306</v>
      </c>
      <c r="B51" s="280" t="s">
        <v>306</v>
      </c>
      <c r="C51" s="734"/>
      <c r="D51" s="735"/>
      <c r="E51" s="691" t="s">
        <v>405</v>
      </c>
      <c r="F51" s="335" t="s">
        <v>739</v>
      </c>
      <c r="G51" s="283" t="s">
        <v>406</v>
      </c>
      <c r="H51" s="68" t="s">
        <v>306</v>
      </c>
      <c r="I51" s="69" t="s">
        <v>306</v>
      </c>
      <c r="J51" s="64" t="s">
        <v>306</v>
      </c>
      <c r="K51" s="68"/>
      <c r="L51" s="68" t="s">
        <v>306</v>
      </c>
      <c r="M51" s="56"/>
      <c r="N51" s="56"/>
      <c r="O51" s="56"/>
      <c r="P51" s="56"/>
      <c r="Q51" s="319"/>
      <c r="R51" s="319"/>
      <c r="S51" s="728"/>
      <c r="T51" s="472"/>
      <c r="U51" s="429" t="s">
        <v>306</v>
      </c>
      <c r="V51" s="431"/>
      <c r="W51" s="431"/>
      <c r="X51" s="431"/>
      <c r="Y51" s="431"/>
      <c r="Z51" s="431"/>
      <c r="AA51" s="446"/>
      <c r="AB51" s="717"/>
    </row>
    <row r="52" spans="1:28" ht="22.5">
      <c r="A52" s="63" t="s">
        <v>306</v>
      </c>
      <c r="B52" s="280" t="s">
        <v>306</v>
      </c>
      <c r="C52" s="734"/>
      <c r="D52" s="735"/>
      <c r="E52" s="692" t="s">
        <v>407</v>
      </c>
      <c r="F52" s="270" t="s">
        <v>740</v>
      </c>
      <c r="G52" s="284" t="s">
        <v>408</v>
      </c>
      <c r="H52" s="56" t="s">
        <v>306</v>
      </c>
      <c r="I52" s="104" t="s">
        <v>306</v>
      </c>
      <c r="J52" s="58" t="s">
        <v>306</v>
      </c>
      <c r="K52" s="56"/>
      <c r="L52" s="56" t="s">
        <v>306</v>
      </c>
      <c r="M52" s="56"/>
      <c r="N52" s="56"/>
      <c r="O52" s="56"/>
      <c r="P52" s="56"/>
      <c r="Q52" s="319"/>
      <c r="R52" s="319"/>
      <c r="S52" s="728"/>
      <c r="T52" s="472"/>
      <c r="U52" s="429" t="s">
        <v>306</v>
      </c>
      <c r="V52" s="431"/>
      <c r="W52" s="431"/>
      <c r="X52" s="431"/>
      <c r="Y52" s="431"/>
      <c r="Z52" s="431"/>
      <c r="AA52" s="446"/>
      <c r="AB52" s="717"/>
    </row>
    <row r="53" spans="1:28" ht="39" customHeight="1">
      <c r="A53" s="63" t="s">
        <v>306</v>
      </c>
      <c r="B53" s="642"/>
      <c r="C53" s="734"/>
      <c r="D53" s="735"/>
      <c r="E53" s="63" t="s">
        <v>450</v>
      </c>
      <c r="F53" s="71" t="s">
        <v>451</v>
      </c>
      <c r="G53" s="285" t="s">
        <v>452</v>
      </c>
      <c r="H53" s="267" t="s">
        <v>306</v>
      </c>
      <c r="I53" s="282" t="s">
        <v>306</v>
      </c>
      <c r="J53" s="62" t="s">
        <v>306</v>
      </c>
      <c r="K53" s="56"/>
      <c r="L53" s="56"/>
      <c r="M53" s="56" t="s">
        <v>306</v>
      </c>
      <c r="N53" s="646" t="s">
        <v>306</v>
      </c>
      <c r="O53" s="56"/>
      <c r="P53" s="56"/>
      <c r="Q53" s="319"/>
      <c r="R53" s="319"/>
      <c r="S53" s="728"/>
      <c r="T53" s="473"/>
      <c r="U53" s="401"/>
      <c r="V53" s="401"/>
      <c r="W53" s="401"/>
      <c r="X53" s="401"/>
      <c r="Y53" s="401"/>
      <c r="Z53" s="401"/>
      <c r="AA53" s="402"/>
      <c r="AB53" s="717"/>
    </row>
    <row r="54" spans="1:28" ht="37.15" customHeight="1" thickBot="1">
      <c r="A54" s="361"/>
      <c r="B54" s="280" t="s">
        <v>306</v>
      </c>
      <c r="C54" s="734"/>
      <c r="D54" s="735"/>
      <c r="E54" s="294" t="s">
        <v>741</v>
      </c>
      <c r="F54" s="295" t="s">
        <v>743</v>
      </c>
      <c r="G54" s="296" t="s">
        <v>742</v>
      </c>
      <c r="H54" s="297"/>
      <c r="I54" s="60"/>
      <c r="J54" s="60"/>
      <c r="K54" s="70"/>
      <c r="L54" s="70"/>
      <c r="M54" s="70"/>
      <c r="N54" s="70"/>
      <c r="O54" s="70"/>
      <c r="P54" s="373"/>
      <c r="Q54" s="297"/>
      <c r="R54" s="413"/>
      <c r="S54" s="728"/>
      <c r="T54" s="474"/>
      <c r="U54" s="447" t="s">
        <v>306</v>
      </c>
      <c r="V54" s="403"/>
      <c r="W54" s="403"/>
      <c r="X54" s="403"/>
      <c r="Y54" s="403"/>
      <c r="Z54" s="403"/>
      <c r="AA54" s="404"/>
      <c r="AB54" s="717"/>
    </row>
    <row r="55" spans="1:28" ht="37.15" customHeight="1" thickBot="1">
      <c r="A55" s="361"/>
      <c r="B55" s="280" t="s">
        <v>306</v>
      </c>
      <c r="C55" s="736"/>
      <c r="D55" s="737"/>
      <c r="E55" s="294" t="s">
        <v>965</v>
      </c>
      <c r="F55" s="295" t="s">
        <v>966</v>
      </c>
      <c r="G55" s="296" t="s">
        <v>967</v>
      </c>
      <c r="H55" s="297"/>
      <c r="I55" s="60"/>
      <c r="J55" s="60"/>
      <c r="K55" s="70"/>
      <c r="L55" s="70"/>
      <c r="M55" s="70"/>
      <c r="N55" s="70"/>
      <c r="O55" s="70"/>
      <c r="P55" s="373"/>
      <c r="Q55" s="297"/>
      <c r="R55" s="413"/>
      <c r="S55" s="728"/>
      <c r="T55" s="474"/>
      <c r="U55" s="447" t="s">
        <v>306</v>
      </c>
      <c r="V55" s="403"/>
      <c r="W55" s="403"/>
      <c r="X55" s="403"/>
      <c r="Y55" s="403"/>
      <c r="Z55" s="403"/>
      <c r="AA55" s="404"/>
      <c r="AB55" s="717"/>
    </row>
    <row r="56" spans="1:28" ht="56.25">
      <c r="A56" s="637" t="s">
        <v>306</v>
      </c>
      <c r="B56" s="280" t="s">
        <v>306</v>
      </c>
      <c r="C56" s="732" t="s">
        <v>387</v>
      </c>
      <c r="D56" s="733"/>
      <c r="E56" s="328" t="s">
        <v>165</v>
      </c>
      <c r="F56" s="329" t="s">
        <v>764</v>
      </c>
      <c r="G56" s="338" t="s">
        <v>166</v>
      </c>
      <c r="H56" s="347" t="s">
        <v>306</v>
      </c>
      <c r="I56" s="348"/>
      <c r="J56" s="299"/>
      <c r="K56" s="374"/>
      <c r="L56" s="374"/>
      <c r="M56" s="374"/>
      <c r="N56" s="374"/>
      <c r="O56" s="374"/>
      <c r="P56" s="375"/>
      <c r="Q56" s="379" t="s">
        <v>306</v>
      </c>
      <c r="R56" s="414"/>
      <c r="S56" s="728"/>
      <c r="T56" s="469"/>
      <c r="U56" s="444"/>
      <c r="V56" s="444"/>
      <c r="W56" s="444"/>
      <c r="X56" s="443" t="s">
        <v>306</v>
      </c>
      <c r="Y56" s="444"/>
      <c r="Z56" s="444"/>
      <c r="AA56" s="437"/>
      <c r="AB56" s="717"/>
    </row>
    <row r="57" spans="1:28" ht="56.25">
      <c r="A57" s="637" t="s">
        <v>306</v>
      </c>
      <c r="B57" s="280" t="s">
        <v>306</v>
      </c>
      <c r="C57" s="734"/>
      <c r="D57" s="735"/>
      <c r="E57" s="330" t="s">
        <v>167</v>
      </c>
      <c r="F57" s="331" t="s">
        <v>765</v>
      </c>
      <c r="G57" s="339" t="s">
        <v>168</v>
      </c>
      <c r="H57" s="101" t="s">
        <v>306</v>
      </c>
      <c r="I57" s="61"/>
      <c r="J57" s="61"/>
      <c r="K57" s="372"/>
      <c r="L57" s="267"/>
      <c r="M57" s="267"/>
      <c r="N57" s="267"/>
      <c r="O57" s="267"/>
      <c r="P57" s="267"/>
      <c r="Q57" s="267" t="s">
        <v>306</v>
      </c>
      <c r="R57" s="274"/>
      <c r="S57" s="728"/>
      <c r="T57" s="470"/>
      <c r="U57" s="428"/>
      <c r="V57" s="428"/>
      <c r="W57" s="428"/>
      <c r="X57" s="429" t="s">
        <v>306</v>
      </c>
      <c r="Y57" s="428"/>
      <c r="Z57" s="428"/>
      <c r="AA57" s="438"/>
      <c r="AB57" s="717"/>
    </row>
    <row r="58" spans="1:28" ht="22.5">
      <c r="A58" s="637" t="s">
        <v>306</v>
      </c>
      <c r="B58" s="280" t="s">
        <v>306</v>
      </c>
      <c r="C58" s="734"/>
      <c r="D58" s="735"/>
      <c r="E58" s="330" t="s">
        <v>169</v>
      </c>
      <c r="F58" s="270" t="s">
        <v>766</v>
      </c>
      <c r="G58" s="271" t="s">
        <v>744</v>
      </c>
      <c r="H58" s="102" t="s">
        <v>306</v>
      </c>
      <c r="I58" s="57"/>
      <c r="J58" s="57"/>
      <c r="K58" s="371" t="s">
        <v>307</v>
      </c>
      <c r="L58" s="56" t="s">
        <v>306</v>
      </c>
      <c r="M58" s="56" t="s">
        <v>306</v>
      </c>
      <c r="N58" s="56"/>
      <c r="O58" s="56"/>
      <c r="P58" s="56"/>
      <c r="Q58" s="56" t="s">
        <v>306</v>
      </c>
      <c r="R58" s="56" t="s">
        <v>306</v>
      </c>
      <c r="S58" s="728"/>
      <c r="T58" s="470"/>
      <c r="U58" s="429" t="s">
        <v>306</v>
      </c>
      <c r="V58" s="428"/>
      <c r="W58" s="428"/>
      <c r="X58" s="429" t="s">
        <v>306</v>
      </c>
      <c r="Y58" s="428"/>
      <c r="Z58" s="428"/>
      <c r="AA58" s="445" t="s">
        <v>306</v>
      </c>
      <c r="AB58" s="717"/>
    </row>
    <row r="59" spans="1:28" ht="22.5">
      <c r="A59" s="637" t="s">
        <v>306</v>
      </c>
      <c r="B59" s="280" t="s">
        <v>306</v>
      </c>
      <c r="C59" s="734"/>
      <c r="D59" s="735"/>
      <c r="E59" s="330" t="s">
        <v>178</v>
      </c>
      <c r="F59" s="332" t="s">
        <v>767</v>
      </c>
      <c r="G59" s="318" t="s">
        <v>319</v>
      </c>
      <c r="H59" s="102" t="s">
        <v>306</v>
      </c>
      <c r="I59" s="57"/>
      <c r="J59" s="57"/>
      <c r="K59" s="371" t="s">
        <v>307</v>
      </c>
      <c r="L59" s="56" t="s">
        <v>306</v>
      </c>
      <c r="M59" s="56" t="s">
        <v>306</v>
      </c>
      <c r="N59" s="56"/>
      <c r="O59" s="56"/>
      <c r="P59" s="56"/>
      <c r="Q59" s="56"/>
      <c r="R59" s="56" t="s">
        <v>306</v>
      </c>
      <c r="S59" s="728"/>
      <c r="T59" s="470"/>
      <c r="U59" s="429" t="s">
        <v>306</v>
      </c>
      <c r="V59" s="428"/>
      <c r="W59" s="428"/>
      <c r="X59" s="428"/>
      <c r="Y59" s="428"/>
      <c r="Z59" s="428"/>
      <c r="AA59" s="445" t="s">
        <v>306</v>
      </c>
      <c r="AB59" s="717"/>
    </row>
    <row r="60" spans="1:28" ht="22.5">
      <c r="A60" s="637" t="s">
        <v>306</v>
      </c>
      <c r="B60" s="642"/>
      <c r="C60" s="734"/>
      <c r="D60" s="735"/>
      <c r="E60" s="330" t="s">
        <v>179</v>
      </c>
      <c r="F60" s="332" t="s">
        <v>768</v>
      </c>
      <c r="G60" s="318" t="s">
        <v>180</v>
      </c>
      <c r="H60" s="102" t="s">
        <v>306</v>
      </c>
      <c r="I60" s="57"/>
      <c r="J60" s="57"/>
      <c r="K60" s="371" t="s">
        <v>307</v>
      </c>
      <c r="L60" s="56" t="s">
        <v>306</v>
      </c>
      <c r="M60" s="56" t="s">
        <v>306</v>
      </c>
      <c r="N60" s="56"/>
      <c r="O60" s="56"/>
      <c r="P60" s="56"/>
      <c r="Q60" s="56"/>
      <c r="R60" s="411"/>
      <c r="S60" s="728"/>
      <c r="T60" s="470"/>
      <c r="U60" s="428"/>
      <c r="V60" s="428"/>
      <c r="W60" s="428"/>
      <c r="X60" s="428"/>
      <c r="Y60" s="428"/>
      <c r="Z60" s="428"/>
      <c r="AA60" s="438"/>
      <c r="AB60" s="717"/>
    </row>
    <row r="61" spans="1:28" ht="33.75">
      <c r="A61" s="637" t="s">
        <v>306</v>
      </c>
      <c r="B61" s="280" t="s">
        <v>306</v>
      </c>
      <c r="C61" s="734"/>
      <c r="D61" s="735"/>
      <c r="E61" s="330" t="s">
        <v>181</v>
      </c>
      <c r="F61" s="332" t="s">
        <v>769</v>
      </c>
      <c r="G61" s="318" t="s">
        <v>182</v>
      </c>
      <c r="H61" s="102" t="s">
        <v>306</v>
      </c>
      <c r="I61" s="57"/>
      <c r="J61" s="57"/>
      <c r="K61" s="371" t="s">
        <v>307</v>
      </c>
      <c r="L61" s="56" t="s">
        <v>306</v>
      </c>
      <c r="M61" s="56" t="s">
        <v>306</v>
      </c>
      <c r="N61" s="56"/>
      <c r="O61" s="56"/>
      <c r="P61" s="56"/>
      <c r="Q61" s="319"/>
      <c r="R61" s="319"/>
      <c r="S61" s="728"/>
      <c r="T61" s="470"/>
      <c r="U61" s="429" t="s">
        <v>306</v>
      </c>
      <c r="V61" s="428"/>
      <c r="W61" s="428"/>
      <c r="X61" s="428"/>
      <c r="Y61" s="428"/>
      <c r="Z61" s="428"/>
      <c r="AA61" s="438"/>
      <c r="AB61" s="717"/>
    </row>
    <row r="62" spans="1:28" ht="22.5">
      <c r="A62" s="361"/>
      <c r="B62" s="280" t="s">
        <v>306</v>
      </c>
      <c r="C62" s="734"/>
      <c r="D62" s="735"/>
      <c r="E62" s="287" t="s">
        <v>745</v>
      </c>
      <c r="F62" s="286" t="s">
        <v>749</v>
      </c>
      <c r="G62" s="340" t="s">
        <v>746</v>
      </c>
      <c r="H62" s="101"/>
      <c r="I62" s="61"/>
      <c r="J62" s="61"/>
      <c r="K62" s="372"/>
      <c r="L62" s="267"/>
      <c r="M62" s="267"/>
      <c r="N62" s="267"/>
      <c r="O62" s="267"/>
      <c r="P62" s="267"/>
      <c r="Q62" s="59"/>
      <c r="R62" s="274"/>
      <c r="S62" s="728"/>
      <c r="T62" s="470"/>
      <c r="U62" s="429" t="s">
        <v>306</v>
      </c>
      <c r="V62" s="428"/>
      <c r="W62" s="428"/>
      <c r="X62" s="428"/>
      <c r="Y62" s="428"/>
      <c r="Z62" s="428"/>
      <c r="AA62" s="438"/>
      <c r="AB62" s="717"/>
    </row>
    <row r="63" spans="1:28" ht="23.25" thickBot="1">
      <c r="A63" s="637" t="s">
        <v>306</v>
      </c>
      <c r="B63" s="280" t="s">
        <v>306</v>
      </c>
      <c r="C63" s="736"/>
      <c r="D63" s="737"/>
      <c r="E63" s="288" t="s">
        <v>747</v>
      </c>
      <c r="F63" s="289" t="s">
        <v>750</v>
      </c>
      <c r="G63" s="341" t="s">
        <v>748</v>
      </c>
      <c r="H63" s="103"/>
      <c r="I63" s="55"/>
      <c r="J63" s="55"/>
      <c r="K63" s="376"/>
      <c r="L63" s="297"/>
      <c r="M63" s="297"/>
      <c r="N63" s="297"/>
      <c r="O63" s="297"/>
      <c r="P63" s="297"/>
      <c r="Q63" s="297"/>
      <c r="R63" s="56" t="s">
        <v>306</v>
      </c>
      <c r="S63" s="728"/>
      <c r="T63" s="475"/>
      <c r="U63" s="448"/>
      <c r="V63" s="449"/>
      <c r="W63" s="449"/>
      <c r="X63" s="449"/>
      <c r="Y63" s="449"/>
      <c r="Z63" s="449"/>
      <c r="AA63" s="450" t="s">
        <v>306</v>
      </c>
      <c r="AB63" s="717"/>
    </row>
    <row r="64" spans="1:28" ht="19.899999999999999" customHeight="1">
      <c r="A64" s="637" t="s">
        <v>306</v>
      </c>
      <c r="B64" s="280" t="s">
        <v>306</v>
      </c>
      <c r="C64" s="732" t="s">
        <v>384</v>
      </c>
      <c r="D64" s="733"/>
      <c r="E64" s="320" t="s">
        <v>320</v>
      </c>
      <c r="F64" s="489" t="s">
        <v>751</v>
      </c>
      <c r="G64" s="342" t="s">
        <v>321</v>
      </c>
      <c r="H64" s="325" t="s">
        <v>306</v>
      </c>
      <c r="I64" s="326"/>
      <c r="J64" s="326"/>
      <c r="K64" s="377"/>
      <c r="L64" s="377"/>
      <c r="M64" s="377"/>
      <c r="N64" s="378"/>
      <c r="O64" s="377"/>
      <c r="P64" s="379" t="s">
        <v>306</v>
      </c>
      <c r="Q64" s="378"/>
      <c r="R64" s="378"/>
      <c r="S64" s="728"/>
      <c r="T64" s="476"/>
      <c r="U64" s="451"/>
      <c r="V64" s="444"/>
      <c r="W64" s="443" t="s">
        <v>306</v>
      </c>
      <c r="X64" s="444"/>
      <c r="Y64" s="443" t="s">
        <v>306</v>
      </c>
      <c r="Z64" s="444"/>
      <c r="AA64" s="437"/>
      <c r="AB64" s="717"/>
    </row>
    <row r="65" spans="1:30" ht="33.75">
      <c r="A65" s="637" t="s">
        <v>306</v>
      </c>
      <c r="B65" s="280" t="s">
        <v>306</v>
      </c>
      <c r="C65" s="734"/>
      <c r="D65" s="735"/>
      <c r="E65" s="321" t="s">
        <v>322</v>
      </c>
      <c r="F65" s="490" t="s">
        <v>752</v>
      </c>
      <c r="G65" s="302" t="s">
        <v>454</v>
      </c>
      <c r="H65" s="304" t="s">
        <v>306</v>
      </c>
      <c r="I65" s="310" t="s">
        <v>306</v>
      </c>
      <c r="J65" s="310" t="s">
        <v>306</v>
      </c>
      <c r="K65" s="371"/>
      <c r="L65" s="371"/>
      <c r="M65" s="371"/>
      <c r="N65" s="319"/>
      <c r="O65" s="371"/>
      <c r="P65" s="56"/>
      <c r="Q65" s="319"/>
      <c r="R65" s="319"/>
      <c r="S65" s="728"/>
      <c r="T65" s="477"/>
      <c r="U65" s="432"/>
      <c r="V65" s="428"/>
      <c r="W65" s="429" t="s">
        <v>306</v>
      </c>
      <c r="X65" s="428"/>
      <c r="Y65" s="428"/>
      <c r="Z65" s="428"/>
      <c r="AA65" s="438"/>
      <c r="AB65" s="717"/>
    </row>
    <row r="66" spans="1:30" ht="22.5">
      <c r="A66" s="637" t="s">
        <v>306</v>
      </c>
      <c r="B66" s="280" t="s">
        <v>306</v>
      </c>
      <c r="C66" s="734"/>
      <c r="D66" s="735"/>
      <c r="E66" s="321" t="s">
        <v>323</v>
      </c>
      <c r="F66" s="490" t="s">
        <v>753</v>
      </c>
      <c r="G66" s="302" t="s">
        <v>324</v>
      </c>
      <c r="H66" s="304" t="s">
        <v>306</v>
      </c>
      <c r="I66" s="310"/>
      <c r="J66" s="310"/>
      <c r="K66" s="371"/>
      <c r="L66" s="371"/>
      <c r="M66" s="371"/>
      <c r="N66" s="319"/>
      <c r="O66" s="371"/>
      <c r="P66" s="56" t="s">
        <v>306</v>
      </c>
      <c r="Q66" s="319"/>
      <c r="R66" s="319"/>
      <c r="S66" s="728"/>
      <c r="T66" s="477"/>
      <c r="U66" s="432"/>
      <c r="V66" s="428"/>
      <c r="W66" s="429" t="s">
        <v>306</v>
      </c>
      <c r="X66" s="428"/>
      <c r="Y66" s="428"/>
      <c r="Z66" s="428"/>
      <c r="AA66" s="438"/>
      <c r="AB66" s="717"/>
    </row>
    <row r="67" spans="1:30" ht="22.5">
      <c r="A67" s="637"/>
      <c r="B67" s="280" t="s">
        <v>306</v>
      </c>
      <c r="C67" s="734"/>
      <c r="D67" s="735"/>
      <c r="E67" s="322" t="s">
        <v>754</v>
      </c>
      <c r="F67" s="298" t="s">
        <v>758</v>
      </c>
      <c r="G67" s="343" t="s">
        <v>755</v>
      </c>
      <c r="H67" s="304"/>
      <c r="I67" s="310"/>
      <c r="J67" s="310"/>
      <c r="K67" s="371"/>
      <c r="L67" s="371"/>
      <c r="M67" s="371"/>
      <c r="N67" s="319"/>
      <c r="O67" s="371"/>
      <c r="P67" s="56"/>
      <c r="Q67" s="319"/>
      <c r="R67" s="319"/>
      <c r="S67" s="728"/>
      <c r="T67" s="477"/>
      <c r="U67" s="432"/>
      <c r="V67" s="432"/>
      <c r="W67" s="429" t="s">
        <v>306</v>
      </c>
      <c r="X67" s="433"/>
      <c r="Y67" s="429" t="s">
        <v>306</v>
      </c>
      <c r="Z67" s="434"/>
      <c r="AA67" s="452"/>
      <c r="AB67" s="717"/>
    </row>
    <row r="68" spans="1:30" ht="23.25" thickBot="1">
      <c r="A68" s="362"/>
      <c r="B68" s="280" t="s">
        <v>306</v>
      </c>
      <c r="C68" s="736"/>
      <c r="D68" s="737"/>
      <c r="E68" s="323" t="s">
        <v>756</v>
      </c>
      <c r="F68" s="324" t="s">
        <v>759</v>
      </c>
      <c r="G68" s="344" t="s">
        <v>757</v>
      </c>
      <c r="H68" s="305"/>
      <c r="I68" s="327"/>
      <c r="J68" s="327"/>
      <c r="K68" s="376"/>
      <c r="L68" s="376"/>
      <c r="M68" s="376"/>
      <c r="N68" s="380"/>
      <c r="O68" s="376"/>
      <c r="P68" s="297"/>
      <c r="Q68" s="380"/>
      <c r="R68" s="380"/>
      <c r="S68" s="728"/>
      <c r="T68" s="478"/>
      <c r="U68" s="453"/>
      <c r="V68" s="453"/>
      <c r="W68" s="447" t="s">
        <v>306</v>
      </c>
      <c r="X68" s="454"/>
      <c r="Y68" s="447" t="s">
        <v>306</v>
      </c>
      <c r="Z68" s="455"/>
      <c r="AA68" s="456"/>
      <c r="AB68" s="717"/>
    </row>
    <row r="69" spans="1:30" s="109" customFormat="1" ht="67.5">
      <c r="A69" s="637" t="s">
        <v>306</v>
      </c>
      <c r="B69" s="280" t="s">
        <v>306</v>
      </c>
      <c r="C69" s="732" t="s">
        <v>388</v>
      </c>
      <c r="D69" s="733"/>
      <c r="E69" s="349" t="s">
        <v>151</v>
      </c>
      <c r="F69" s="333" t="s">
        <v>770</v>
      </c>
      <c r="G69" s="333" t="s">
        <v>762</v>
      </c>
      <c r="H69" s="311" t="s">
        <v>306</v>
      </c>
      <c r="I69" s="311" t="s">
        <v>306</v>
      </c>
      <c r="J69" s="311" t="s">
        <v>306</v>
      </c>
      <c r="K69" s="368" t="s">
        <v>307</v>
      </c>
      <c r="L69" s="368"/>
      <c r="M69" s="107" t="s">
        <v>306</v>
      </c>
      <c r="N69" s="107" t="s">
        <v>306</v>
      </c>
      <c r="O69" s="107"/>
      <c r="P69" s="107"/>
      <c r="Q69" s="107"/>
      <c r="R69" s="408"/>
      <c r="S69" s="728"/>
      <c r="T69" s="469"/>
      <c r="U69" s="444"/>
      <c r="V69" s="444"/>
      <c r="W69" s="443" t="s">
        <v>306</v>
      </c>
      <c r="X69" s="444"/>
      <c r="Y69" s="444"/>
      <c r="Z69" s="444"/>
      <c r="AA69" s="437"/>
      <c r="AB69" s="717"/>
      <c r="AC69" s="114" t="s">
        <v>261</v>
      </c>
    </row>
    <row r="70" spans="1:30" s="109" customFormat="1" ht="56.25">
      <c r="A70" s="363"/>
      <c r="B70" s="280"/>
      <c r="C70" s="734"/>
      <c r="D70" s="735"/>
      <c r="E70" s="672" t="s">
        <v>760</v>
      </c>
      <c r="F70" s="671" t="s">
        <v>947</v>
      </c>
      <c r="G70" s="673" t="s">
        <v>761</v>
      </c>
      <c r="H70" s="317"/>
      <c r="I70" s="317"/>
      <c r="J70" s="317"/>
      <c r="K70" s="381"/>
      <c r="L70" s="381"/>
      <c r="M70" s="358"/>
      <c r="N70" s="358"/>
      <c r="O70" s="358"/>
      <c r="P70" s="358"/>
      <c r="Q70" s="358"/>
      <c r="R70" s="415"/>
      <c r="S70" s="728"/>
      <c r="T70" s="470"/>
      <c r="U70" s="428"/>
      <c r="V70" s="428"/>
      <c r="W70" s="429" t="s">
        <v>306</v>
      </c>
      <c r="X70" s="428"/>
      <c r="Y70" s="428"/>
      <c r="Z70" s="428"/>
      <c r="AA70" s="438"/>
      <c r="AB70" s="717"/>
    </row>
    <row r="71" spans="1:30" s="109" customFormat="1" ht="22.5">
      <c r="A71" s="637" t="s">
        <v>306</v>
      </c>
      <c r="B71" s="280" t="s">
        <v>306</v>
      </c>
      <c r="C71" s="734"/>
      <c r="D71" s="735"/>
      <c r="E71" s="350" t="s">
        <v>152</v>
      </c>
      <c r="F71" s="303" t="s">
        <v>480</v>
      </c>
      <c r="G71" s="302" t="s">
        <v>933</v>
      </c>
      <c r="H71" s="312" t="s">
        <v>306</v>
      </c>
      <c r="I71" s="312" t="s">
        <v>306</v>
      </c>
      <c r="J71" s="312" t="s">
        <v>306</v>
      </c>
      <c r="K71" s="370" t="s">
        <v>307</v>
      </c>
      <c r="L71" s="370"/>
      <c r="M71" s="370"/>
      <c r="N71" s="112" t="s">
        <v>306</v>
      </c>
      <c r="O71" s="370"/>
      <c r="P71" s="112" t="s">
        <v>306</v>
      </c>
      <c r="Q71" s="370"/>
      <c r="R71" s="409"/>
      <c r="S71" s="728"/>
      <c r="T71" s="470"/>
      <c r="U71" s="428"/>
      <c r="V71" s="428"/>
      <c r="W71" s="429" t="s">
        <v>306</v>
      </c>
      <c r="X71" s="428"/>
      <c r="Y71" s="428"/>
      <c r="Z71" s="428"/>
      <c r="AA71" s="438"/>
      <c r="AB71" s="717"/>
      <c r="AD71" s="487"/>
    </row>
    <row r="72" spans="1:30" s="109" customFormat="1" ht="34.9" customHeight="1">
      <c r="A72" s="637" t="s">
        <v>306</v>
      </c>
      <c r="B72" s="280" t="s">
        <v>306</v>
      </c>
      <c r="C72" s="734"/>
      <c r="D72" s="735"/>
      <c r="E72" s="350" t="s">
        <v>153</v>
      </c>
      <c r="F72" s="491" t="s">
        <v>481</v>
      </c>
      <c r="G72" s="302" t="s">
        <v>934</v>
      </c>
      <c r="H72" s="312" t="s">
        <v>306</v>
      </c>
      <c r="I72" s="312" t="s">
        <v>306</v>
      </c>
      <c r="J72" s="312" t="s">
        <v>306</v>
      </c>
      <c r="K72" s="370" t="s">
        <v>307</v>
      </c>
      <c r="L72" s="370"/>
      <c r="M72" s="370"/>
      <c r="N72" s="112" t="s">
        <v>306</v>
      </c>
      <c r="O72" s="370"/>
      <c r="P72" s="112" t="s">
        <v>306</v>
      </c>
      <c r="Q72" s="370"/>
      <c r="R72" s="409"/>
      <c r="S72" s="728"/>
      <c r="T72" s="470"/>
      <c r="U72" s="428"/>
      <c r="V72" s="428"/>
      <c r="W72" s="429" t="s">
        <v>306</v>
      </c>
      <c r="X72" s="428"/>
      <c r="Y72" s="428"/>
      <c r="Z72" s="428"/>
      <c r="AA72" s="438"/>
      <c r="AB72" s="717"/>
    </row>
    <row r="73" spans="1:30" s="109" customFormat="1" ht="22.5">
      <c r="A73" s="637" t="s">
        <v>306</v>
      </c>
      <c r="B73" s="280" t="s">
        <v>306</v>
      </c>
      <c r="C73" s="734"/>
      <c r="D73" s="735"/>
      <c r="E73" s="350" t="s">
        <v>154</v>
      </c>
      <c r="F73" s="491" t="s">
        <v>482</v>
      </c>
      <c r="G73" s="302" t="s">
        <v>935</v>
      </c>
      <c r="H73" s="312" t="s">
        <v>306</v>
      </c>
      <c r="I73" s="312" t="s">
        <v>306</v>
      </c>
      <c r="J73" s="312" t="s">
        <v>306</v>
      </c>
      <c r="K73" s="370" t="s">
        <v>307</v>
      </c>
      <c r="L73" s="370"/>
      <c r="M73" s="370"/>
      <c r="N73" s="112" t="s">
        <v>306</v>
      </c>
      <c r="O73" s="370"/>
      <c r="P73" s="112" t="s">
        <v>306</v>
      </c>
      <c r="Q73" s="370"/>
      <c r="R73" s="409"/>
      <c r="S73" s="728"/>
      <c r="T73" s="470"/>
      <c r="U73" s="428"/>
      <c r="V73" s="428"/>
      <c r="W73" s="429" t="s">
        <v>306</v>
      </c>
      <c r="X73" s="428"/>
      <c r="Y73" s="428"/>
      <c r="Z73" s="428"/>
      <c r="AA73" s="438"/>
      <c r="AB73" s="717"/>
    </row>
    <row r="74" spans="1:30" s="109" customFormat="1" ht="33.75">
      <c r="A74" s="637" t="s">
        <v>306</v>
      </c>
      <c r="B74" s="280" t="s">
        <v>306</v>
      </c>
      <c r="C74" s="734"/>
      <c r="D74" s="735"/>
      <c r="E74" s="350" t="s">
        <v>155</v>
      </c>
      <c r="F74" s="491" t="s">
        <v>483</v>
      </c>
      <c r="G74" s="302" t="s">
        <v>936</v>
      </c>
      <c r="H74" s="312" t="s">
        <v>306</v>
      </c>
      <c r="I74" s="312" t="s">
        <v>306</v>
      </c>
      <c r="J74" s="312" t="s">
        <v>306</v>
      </c>
      <c r="K74" s="370" t="s">
        <v>307</v>
      </c>
      <c r="L74" s="370"/>
      <c r="M74" s="370"/>
      <c r="N74" s="112" t="s">
        <v>306</v>
      </c>
      <c r="O74" s="370"/>
      <c r="P74" s="112" t="s">
        <v>306</v>
      </c>
      <c r="Q74" s="370"/>
      <c r="R74" s="409"/>
      <c r="S74" s="728"/>
      <c r="T74" s="470"/>
      <c r="U74" s="428"/>
      <c r="V74" s="428"/>
      <c r="W74" s="429" t="s">
        <v>306</v>
      </c>
      <c r="X74" s="428"/>
      <c r="Y74" s="428"/>
      <c r="Z74" s="428"/>
      <c r="AA74" s="438"/>
      <c r="AB74" s="717"/>
    </row>
    <row r="75" spans="1:30" s="109" customFormat="1" ht="22.5">
      <c r="A75" s="637" t="s">
        <v>306</v>
      </c>
      <c r="B75" s="280" t="s">
        <v>306</v>
      </c>
      <c r="C75" s="734"/>
      <c r="D75" s="735"/>
      <c r="E75" s="350" t="s">
        <v>156</v>
      </c>
      <c r="F75" s="491" t="s">
        <v>484</v>
      </c>
      <c r="G75" s="302" t="s">
        <v>937</v>
      </c>
      <c r="H75" s="312" t="s">
        <v>306</v>
      </c>
      <c r="I75" s="312" t="s">
        <v>306</v>
      </c>
      <c r="J75" s="312" t="s">
        <v>306</v>
      </c>
      <c r="K75" s="370" t="s">
        <v>307</v>
      </c>
      <c r="L75" s="370"/>
      <c r="M75" s="370"/>
      <c r="N75" s="112" t="s">
        <v>306</v>
      </c>
      <c r="O75" s="370"/>
      <c r="P75" s="112" t="s">
        <v>306</v>
      </c>
      <c r="Q75" s="370"/>
      <c r="R75" s="409"/>
      <c r="S75" s="728"/>
      <c r="T75" s="470"/>
      <c r="U75" s="428"/>
      <c r="V75" s="428"/>
      <c r="W75" s="429" t="s">
        <v>306</v>
      </c>
      <c r="X75" s="428"/>
      <c r="Y75" s="428"/>
      <c r="Z75" s="428"/>
      <c r="AA75" s="438"/>
      <c r="AB75" s="717"/>
    </row>
    <row r="76" spans="1:30" s="109" customFormat="1" ht="22.5">
      <c r="A76" s="637" t="s">
        <v>306</v>
      </c>
      <c r="B76" s="280" t="s">
        <v>306</v>
      </c>
      <c r="C76" s="734"/>
      <c r="D76" s="735"/>
      <c r="E76" s="350" t="s">
        <v>157</v>
      </c>
      <c r="F76" s="111" t="s">
        <v>485</v>
      </c>
      <c r="G76" s="111" t="s">
        <v>158</v>
      </c>
      <c r="H76" s="112" t="s">
        <v>306</v>
      </c>
      <c r="I76" s="112"/>
      <c r="J76" s="112"/>
      <c r="K76" s="370" t="s">
        <v>307</v>
      </c>
      <c r="L76" s="370"/>
      <c r="M76" s="112" t="s">
        <v>306</v>
      </c>
      <c r="N76" s="112"/>
      <c r="O76" s="112" t="s">
        <v>306</v>
      </c>
      <c r="P76" s="112"/>
      <c r="Q76" s="370"/>
      <c r="R76" s="409"/>
      <c r="S76" s="728"/>
      <c r="T76" s="470"/>
      <c r="U76" s="428"/>
      <c r="V76" s="428"/>
      <c r="W76" s="429" t="s">
        <v>306</v>
      </c>
      <c r="X76" s="428"/>
      <c r="Y76" s="428"/>
      <c r="Z76" s="428"/>
      <c r="AA76" s="438"/>
      <c r="AB76" s="717"/>
    </row>
    <row r="77" spans="1:30" s="109" customFormat="1" ht="22.5">
      <c r="A77" s="637" t="s">
        <v>306</v>
      </c>
      <c r="B77" s="280" t="s">
        <v>306</v>
      </c>
      <c r="C77" s="734"/>
      <c r="D77" s="735"/>
      <c r="E77" s="350" t="s">
        <v>159</v>
      </c>
      <c r="F77" s="111" t="s">
        <v>486</v>
      </c>
      <c r="G77" s="111" t="s">
        <v>160</v>
      </c>
      <c r="H77" s="112" t="s">
        <v>306</v>
      </c>
      <c r="I77" s="112"/>
      <c r="J77" s="112"/>
      <c r="K77" s="370" t="s">
        <v>307</v>
      </c>
      <c r="L77" s="370"/>
      <c r="M77" s="112" t="s">
        <v>306</v>
      </c>
      <c r="N77" s="112"/>
      <c r="O77" s="112" t="s">
        <v>306</v>
      </c>
      <c r="P77" s="112"/>
      <c r="Q77" s="370"/>
      <c r="R77" s="409"/>
      <c r="S77" s="728"/>
      <c r="T77" s="470"/>
      <c r="U77" s="428"/>
      <c r="V77" s="428"/>
      <c r="W77" s="429" t="s">
        <v>306</v>
      </c>
      <c r="X77" s="428"/>
      <c r="Y77" s="428"/>
      <c r="Z77" s="428"/>
      <c r="AA77" s="438"/>
      <c r="AB77" s="717"/>
    </row>
    <row r="78" spans="1:30" s="109" customFormat="1" ht="90">
      <c r="A78" s="637" t="s">
        <v>306</v>
      </c>
      <c r="B78" s="280" t="s">
        <v>306</v>
      </c>
      <c r="C78" s="734"/>
      <c r="D78" s="735"/>
      <c r="E78" s="350" t="s">
        <v>161</v>
      </c>
      <c r="F78" s="111" t="s">
        <v>487</v>
      </c>
      <c r="G78" s="111" t="s">
        <v>162</v>
      </c>
      <c r="H78" s="312" t="s">
        <v>306</v>
      </c>
      <c r="I78" s="312" t="s">
        <v>306</v>
      </c>
      <c r="J78" s="312" t="s">
        <v>306</v>
      </c>
      <c r="K78" s="370" t="s">
        <v>307</v>
      </c>
      <c r="L78" s="370"/>
      <c r="M78" s="112" t="s">
        <v>306</v>
      </c>
      <c r="N78" s="112" t="s">
        <v>306</v>
      </c>
      <c r="O78" s="112" t="s">
        <v>389</v>
      </c>
      <c r="P78" s="112" t="s">
        <v>306</v>
      </c>
      <c r="Q78" s="370"/>
      <c r="R78" s="409"/>
      <c r="S78" s="728"/>
      <c r="T78" s="470"/>
      <c r="U78" s="428"/>
      <c r="V78" s="429" t="s">
        <v>306</v>
      </c>
      <c r="W78" s="429" t="s">
        <v>306</v>
      </c>
      <c r="X78" s="428"/>
      <c r="Y78" s="428"/>
      <c r="Z78" s="428"/>
      <c r="AA78" s="438"/>
      <c r="AB78" s="717"/>
      <c r="AC78" s="114" t="s">
        <v>262</v>
      </c>
    </row>
    <row r="79" spans="1:30" s="109" customFormat="1" ht="52.15" customHeight="1">
      <c r="A79" s="637" t="s">
        <v>306</v>
      </c>
      <c r="B79" s="280" t="s">
        <v>306</v>
      </c>
      <c r="C79" s="734"/>
      <c r="D79" s="735"/>
      <c r="E79" s="350" t="s">
        <v>163</v>
      </c>
      <c r="F79" s="491" t="s">
        <v>488</v>
      </c>
      <c r="G79" s="302" t="s">
        <v>496</v>
      </c>
      <c r="H79" s="312" t="s">
        <v>306</v>
      </c>
      <c r="I79" s="312" t="s">
        <v>306</v>
      </c>
      <c r="J79" s="312" t="s">
        <v>306</v>
      </c>
      <c r="K79" s="308" t="s">
        <v>307</v>
      </c>
      <c r="L79" s="308"/>
      <c r="M79" s="308" t="s">
        <v>306</v>
      </c>
      <c r="N79" s="112" t="s">
        <v>306</v>
      </c>
      <c r="O79" s="112" t="s">
        <v>389</v>
      </c>
      <c r="P79" s="112" t="s">
        <v>306</v>
      </c>
      <c r="Q79" s="308"/>
      <c r="R79" s="416"/>
      <c r="S79" s="728"/>
      <c r="T79" s="470"/>
      <c r="U79" s="428"/>
      <c r="V79" s="429" t="s">
        <v>306</v>
      </c>
      <c r="W79" s="429" t="s">
        <v>306</v>
      </c>
      <c r="X79" s="428"/>
      <c r="Y79" s="428"/>
      <c r="Z79" s="428"/>
      <c r="AA79" s="438"/>
      <c r="AB79" s="717"/>
      <c r="AC79" s="53"/>
    </row>
    <row r="80" spans="1:30" s="109" customFormat="1" ht="37.15" customHeight="1">
      <c r="A80" s="637" t="s">
        <v>306</v>
      </c>
      <c r="B80" s="280" t="s">
        <v>306</v>
      </c>
      <c r="C80" s="734"/>
      <c r="D80" s="735"/>
      <c r="E80" s="350" t="s">
        <v>174</v>
      </c>
      <c r="F80" s="111" t="s">
        <v>489</v>
      </c>
      <c r="G80" s="111" t="s">
        <v>175</v>
      </c>
      <c r="H80" s="312" t="s">
        <v>306</v>
      </c>
      <c r="I80" s="312" t="s">
        <v>306</v>
      </c>
      <c r="J80" s="312" t="s">
        <v>306</v>
      </c>
      <c r="K80" s="370" t="s">
        <v>307</v>
      </c>
      <c r="L80" s="370"/>
      <c r="M80" s="112"/>
      <c r="N80" s="112" t="s">
        <v>306</v>
      </c>
      <c r="O80" s="112" t="s">
        <v>389</v>
      </c>
      <c r="P80" s="112" t="s">
        <v>306</v>
      </c>
      <c r="Q80" s="370"/>
      <c r="R80" s="409"/>
      <c r="S80" s="728"/>
      <c r="T80" s="470"/>
      <c r="U80" s="428"/>
      <c r="V80" s="429" t="s">
        <v>306</v>
      </c>
      <c r="W80" s="429" t="s">
        <v>306</v>
      </c>
      <c r="X80" s="428"/>
      <c r="Y80" s="428"/>
      <c r="Z80" s="428"/>
      <c r="AA80" s="438"/>
      <c r="AB80" s="717"/>
      <c r="AC80" s="53"/>
    </row>
    <row r="81" spans="1:29" s="109" customFormat="1" ht="33.75">
      <c r="A81" s="637" t="s">
        <v>306</v>
      </c>
      <c r="B81" s="280" t="s">
        <v>306</v>
      </c>
      <c r="C81" s="734"/>
      <c r="D81" s="735"/>
      <c r="E81" s="350" t="s">
        <v>176</v>
      </c>
      <c r="F81" s="111" t="s">
        <v>490</v>
      </c>
      <c r="G81" s="111" t="s">
        <v>177</v>
      </c>
      <c r="H81" s="112" t="s">
        <v>306</v>
      </c>
      <c r="I81" s="112" t="s">
        <v>306</v>
      </c>
      <c r="J81" s="112" t="s">
        <v>306</v>
      </c>
      <c r="K81" s="370" t="s">
        <v>307</v>
      </c>
      <c r="L81" s="370"/>
      <c r="M81" s="112"/>
      <c r="N81" s="112" t="s">
        <v>306</v>
      </c>
      <c r="O81" s="112" t="s">
        <v>389</v>
      </c>
      <c r="P81" s="112" t="s">
        <v>306</v>
      </c>
      <c r="Q81" s="370"/>
      <c r="R81" s="409"/>
      <c r="S81" s="728"/>
      <c r="T81" s="470"/>
      <c r="U81" s="428"/>
      <c r="V81" s="429" t="s">
        <v>306</v>
      </c>
      <c r="W81" s="429" t="s">
        <v>306</v>
      </c>
      <c r="X81" s="428"/>
      <c r="Y81" s="428"/>
      <c r="Z81" s="428"/>
      <c r="AA81" s="438"/>
      <c r="AB81" s="717"/>
      <c r="AC81" s="53"/>
    </row>
    <row r="82" spans="1:29" ht="33.75">
      <c r="A82" s="637" t="s">
        <v>306</v>
      </c>
      <c r="B82" s="280" t="s">
        <v>306</v>
      </c>
      <c r="C82" s="734"/>
      <c r="D82" s="735"/>
      <c r="E82" s="321" t="s">
        <v>325</v>
      </c>
      <c r="F82" s="302" t="s">
        <v>771</v>
      </c>
      <c r="G82" s="302" t="s">
        <v>326</v>
      </c>
      <c r="H82" s="310" t="s">
        <v>306</v>
      </c>
      <c r="I82" s="310" t="s">
        <v>306</v>
      </c>
      <c r="J82" s="310" t="s">
        <v>306</v>
      </c>
      <c r="K82" s="371"/>
      <c r="L82" s="371"/>
      <c r="M82" s="56" t="s">
        <v>306</v>
      </c>
      <c r="N82" s="56" t="s">
        <v>306</v>
      </c>
      <c r="O82" s="56"/>
      <c r="P82" s="56" t="s">
        <v>306</v>
      </c>
      <c r="Q82" s="371"/>
      <c r="R82" s="417"/>
      <c r="S82" s="728"/>
      <c r="T82" s="470"/>
      <c r="U82" s="428"/>
      <c r="V82" s="428"/>
      <c r="W82" s="429" t="s">
        <v>306</v>
      </c>
      <c r="X82" s="428"/>
      <c r="Y82" s="428"/>
      <c r="Z82" s="428"/>
      <c r="AA82" s="438"/>
      <c r="AB82" s="717"/>
    </row>
    <row r="83" spans="1:29" ht="33.75">
      <c r="A83" s="637" t="s">
        <v>306</v>
      </c>
      <c r="B83" s="280" t="s">
        <v>306</v>
      </c>
      <c r="C83" s="734"/>
      <c r="D83" s="735"/>
      <c r="E83" s="351" t="s">
        <v>327</v>
      </c>
      <c r="F83" s="492" t="s">
        <v>772</v>
      </c>
      <c r="G83" s="334" t="s">
        <v>328</v>
      </c>
      <c r="H83" s="313" t="s">
        <v>306</v>
      </c>
      <c r="I83" s="313" t="s">
        <v>306</v>
      </c>
      <c r="J83" s="313" t="s">
        <v>306</v>
      </c>
      <c r="K83" s="382"/>
      <c r="L83" s="382"/>
      <c r="M83" s="382"/>
      <c r="N83" s="68" t="s">
        <v>306</v>
      </c>
      <c r="O83" s="382"/>
      <c r="P83" s="56" t="s">
        <v>329</v>
      </c>
      <c r="Q83" s="382"/>
      <c r="R83" s="418"/>
      <c r="S83" s="728"/>
      <c r="T83" s="470"/>
      <c r="U83" s="428"/>
      <c r="V83" s="428"/>
      <c r="W83" s="429" t="s">
        <v>306</v>
      </c>
      <c r="X83" s="428"/>
      <c r="Y83" s="435"/>
      <c r="Z83" s="428"/>
      <c r="AA83" s="438"/>
      <c r="AB83" s="717"/>
    </row>
    <row r="84" spans="1:29" ht="22.5">
      <c r="A84" s="637" t="s">
        <v>306</v>
      </c>
      <c r="B84" s="280" t="s">
        <v>306</v>
      </c>
      <c r="C84" s="734"/>
      <c r="D84" s="735"/>
      <c r="E84" s="321" t="s">
        <v>330</v>
      </c>
      <c r="F84" s="490" t="s">
        <v>773</v>
      </c>
      <c r="G84" s="302" t="s">
        <v>331</v>
      </c>
      <c r="H84" s="310" t="s">
        <v>306</v>
      </c>
      <c r="I84" s="310" t="s">
        <v>306</v>
      </c>
      <c r="J84" s="310" t="s">
        <v>306</v>
      </c>
      <c r="K84" s="371"/>
      <c r="L84" s="371"/>
      <c r="M84" s="371"/>
      <c r="N84" s="56" t="s">
        <v>306</v>
      </c>
      <c r="O84" s="371"/>
      <c r="P84" s="68" t="s">
        <v>329</v>
      </c>
      <c r="Q84" s="371"/>
      <c r="R84" s="417"/>
      <c r="S84" s="728"/>
      <c r="T84" s="470"/>
      <c r="U84" s="428"/>
      <c r="V84" s="428"/>
      <c r="W84" s="429" t="s">
        <v>306</v>
      </c>
      <c r="X84" s="428"/>
      <c r="Y84" s="428"/>
      <c r="Z84" s="428"/>
      <c r="AA84" s="438"/>
      <c r="AB84" s="717"/>
    </row>
    <row r="85" spans="1:29" ht="43.9" customHeight="1">
      <c r="A85" s="637" t="s">
        <v>306</v>
      </c>
      <c r="B85" s="280" t="s">
        <v>306</v>
      </c>
      <c r="C85" s="734"/>
      <c r="D85" s="735"/>
      <c r="E85" s="321" t="s">
        <v>332</v>
      </c>
      <c r="F85" s="490" t="s">
        <v>774</v>
      </c>
      <c r="G85" s="302" t="s">
        <v>333</v>
      </c>
      <c r="H85" s="310" t="s">
        <v>306</v>
      </c>
      <c r="I85" s="310" t="s">
        <v>306</v>
      </c>
      <c r="J85" s="310" t="s">
        <v>306</v>
      </c>
      <c r="K85" s="371"/>
      <c r="L85" s="371"/>
      <c r="M85" s="371"/>
      <c r="N85" s="56" t="s">
        <v>306</v>
      </c>
      <c r="O85" s="371"/>
      <c r="P85" s="56" t="s">
        <v>329</v>
      </c>
      <c r="Q85" s="371"/>
      <c r="R85" s="417"/>
      <c r="S85" s="728"/>
      <c r="T85" s="470"/>
      <c r="U85" s="428"/>
      <c r="V85" s="428"/>
      <c r="W85" s="429" t="s">
        <v>306</v>
      </c>
      <c r="X85" s="428"/>
      <c r="Y85" s="428"/>
      <c r="Z85" s="428"/>
      <c r="AA85" s="438"/>
      <c r="AB85" s="717"/>
    </row>
    <row r="86" spans="1:29" ht="22.5">
      <c r="A86" s="637" t="s">
        <v>306</v>
      </c>
      <c r="B86" s="280" t="s">
        <v>306</v>
      </c>
      <c r="C86" s="734"/>
      <c r="D86" s="735"/>
      <c r="E86" s="321" t="s">
        <v>334</v>
      </c>
      <c r="F86" s="490" t="s">
        <v>775</v>
      </c>
      <c r="G86" s="302" t="s">
        <v>335</v>
      </c>
      <c r="H86" s="310" t="s">
        <v>306</v>
      </c>
      <c r="I86" s="310" t="s">
        <v>306</v>
      </c>
      <c r="J86" s="310" t="s">
        <v>306</v>
      </c>
      <c r="K86" s="371"/>
      <c r="L86" s="371"/>
      <c r="M86" s="371"/>
      <c r="N86" s="56" t="s">
        <v>306</v>
      </c>
      <c r="O86" s="371"/>
      <c r="P86" s="68" t="s">
        <v>329</v>
      </c>
      <c r="Q86" s="371"/>
      <c r="R86" s="417"/>
      <c r="S86" s="728"/>
      <c r="T86" s="470"/>
      <c r="U86" s="428"/>
      <c r="V86" s="428"/>
      <c r="W86" s="429" t="s">
        <v>306</v>
      </c>
      <c r="X86" s="428"/>
      <c r="Y86" s="428"/>
      <c r="Z86" s="428"/>
      <c r="AA86" s="438"/>
      <c r="AB86" s="717"/>
    </row>
    <row r="87" spans="1:29" ht="33.75">
      <c r="A87" s="637" t="s">
        <v>306</v>
      </c>
      <c r="B87" s="280" t="s">
        <v>306</v>
      </c>
      <c r="C87" s="734"/>
      <c r="D87" s="735"/>
      <c r="E87" s="321" t="s">
        <v>336</v>
      </c>
      <c r="F87" s="490" t="s">
        <v>776</v>
      </c>
      <c r="G87" s="302" t="s">
        <v>337</v>
      </c>
      <c r="H87" s="310" t="s">
        <v>306</v>
      </c>
      <c r="I87" s="310" t="s">
        <v>306</v>
      </c>
      <c r="J87" s="310" t="s">
        <v>306</v>
      </c>
      <c r="K87" s="371"/>
      <c r="L87" s="371"/>
      <c r="M87" s="371"/>
      <c r="N87" s="56" t="s">
        <v>306</v>
      </c>
      <c r="O87" s="371"/>
      <c r="P87" s="56" t="s">
        <v>306</v>
      </c>
      <c r="Q87" s="371"/>
      <c r="R87" s="417"/>
      <c r="S87" s="728"/>
      <c r="T87" s="470"/>
      <c r="U87" s="428"/>
      <c r="V87" s="428"/>
      <c r="W87" s="429" t="s">
        <v>306</v>
      </c>
      <c r="X87" s="428"/>
      <c r="Y87" s="428"/>
      <c r="Z87" s="428"/>
      <c r="AA87" s="438"/>
      <c r="AB87" s="717"/>
    </row>
    <row r="88" spans="1:29" ht="33.75">
      <c r="A88" s="637" t="s">
        <v>306</v>
      </c>
      <c r="B88" s="280" t="s">
        <v>306</v>
      </c>
      <c r="C88" s="734"/>
      <c r="D88" s="735"/>
      <c r="E88" s="321" t="s">
        <v>338</v>
      </c>
      <c r="F88" s="490" t="s">
        <v>777</v>
      </c>
      <c r="G88" s="302" t="s">
        <v>339</v>
      </c>
      <c r="H88" s="310" t="s">
        <v>306</v>
      </c>
      <c r="I88" s="310" t="s">
        <v>306</v>
      </c>
      <c r="J88" s="310" t="s">
        <v>306</v>
      </c>
      <c r="K88" s="371"/>
      <c r="L88" s="371"/>
      <c r="M88" s="371"/>
      <c r="N88" s="56" t="s">
        <v>306</v>
      </c>
      <c r="O88" s="371"/>
      <c r="P88" s="56" t="s">
        <v>306</v>
      </c>
      <c r="Q88" s="371"/>
      <c r="R88" s="417"/>
      <c r="S88" s="728"/>
      <c r="T88" s="470"/>
      <c r="U88" s="428"/>
      <c r="V88" s="428"/>
      <c r="W88" s="429" t="s">
        <v>306</v>
      </c>
      <c r="X88" s="428"/>
      <c r="Y88" s="428"/>
      <c r="Z88" s="428"/>
      <c r="AA88" s="438"/>
      <c r="AB88" s="717"/>
    </row>
    <row r="89" spans="1:29" ht="22.5">
      <c r="A89" s="637" t="s">
        <v>306</v>
      </c>
      <c r="B89" s="280" t="s">
        <v>306</v>
      </c>
      <c r="C89" s="734"/>
      <c r="D89" s="735"/>
      <c r="E89" s="351" t="s">
        <v>340</v>
      </c>
      <c r="F89" s="334" t="s">
        <v>778</v>
      </c>
      <c r="G89" s="334" t="s">
        <v>341</v>
      </c>
      <c r="H89" s="313" t="s">
        <v>306</v>
      </c>
      <c r="I89" s="313" t="s">
        <v>306</v>
      </c>
      <c r="J89" s="313" t="s">
        <v>306</v>
      </c>
      <c r="K89" s="382"/>
      <c r="L89" s="382"/>
      <c r="M89" s="382"/>
      <c r="N89" s="68" t="s">
        <v>306</v>
      </c>
      <c r="O89" s="382"/>
      <c r="P89" s="68" t="s">
        <v>306</v>
      </c>
      <c r="Q89" s="382"/>
      <c r="R89" s="418"/>
      <c r="S89" s="728"/>
      <c r="T89" s="470"/>
      <c r="U89" s="428"/>
      <c r="V89" s="428"/>
      <c r="W89" s="429" t="s">
        <v>306</v>
      </c>
      <c r="X89" s="428"/>
      <c r="Y89" s="428"/>
      <c r="Z89" s="428"/>
      <c r="AA89" s="438"/>
      <c r="AB89" s="717"/>
    </row>
    <row r="90" spans="1:29" ht="33.75">
      <c r="A90" s="637" t="s">
        <v>306</v>
      </c>
      <c r="B90" s="280" t="s">
        <v>306</v>
      </c>
      <c r="C90" s="734"/>
      <c r="D90" s="735"/>
      <c r="E90" s="321" t="s">
        <v>342</v>
      </c>
      <c r="F90" s="302" t="s">
        <v>779</v>
      </c>
      <c r="G90" s="302" t="s">
        <v>453</v>
      </c>
      <c r="H90" s="310" t="s">
        <v>306</v>
      </c>
      <c r="I90" s="310" t="s">
        <v>306</v>
      </c>
      <c r="J90" s="310" t="s">
        <v>306</v>
      </c>
      <c r="K90" s="371"/>
      <c r="L90" s="371"/>
      <c r="M90" s="371"/>
      <c r="N90" s="56" t="s">
        <v>306</v>
      </c>
      <c r="O90" s="371"/>
      <c r="P90" s="56" t="s">
        <v>306</v>
      </c>
      <c r="Q90" s="371"/>
      <c r="R90" s="417"/>
      <c r="S90" s="728"/>
      <c r="T90" s="470"/>
      <c r="U90" s="428"/>
      <c r="V90" s="428"/>
      <c r="W90" s="429" t="s">
        <v>306</v>
      </c>
      <c r="X90" s="428"/>
      <c r="Y90" s="428"/>
      <c r="Z90" s="428"/>
      <c r="AA90" s="438"/>
      <c r="AB90" s="717"/>
    </row>
    <row r="91" spans="1:29" ht="22.5">
      <c r="A91" s="637" t="s">
        <v>306</v>
      </c>
      <c r="B91" s="280" t="s">
        <v>306</v>
      </c>
      <c r="C91" s="734"/>
      <c r="D91" s="735"/>
      <c r="E91" s="321" t="s">
        <v>343</v>
      </c>
      <c r="F91" s="302" t="s">
        <v>780</v>
      </c>
      <c r="G91" s="302" t="s">
        <v>344</v>
      </c>
      <c r="H91" s="310" t="s">
        <v>306</v>
      </c>
      <c r="I91" s="310" t="s">
        <v>306</v>
      </c>
      <c r="J91" s="310" t="s">
        <v>306</v>
      </c>
      <c r="K91" s="371"/>
      <c r="L91" s="371"/>
      <c r="M91" s="371"/>
      <c r="N91" s="56" t="s">
        <v>306</v>
      </c>
      <c r="O91" s="371"/>
      <c r="P91" s="56" t="s">
        <v>306</v>
      </c>
      <c r="Q91" s="371"/>
      <c r="R91" s="417"/>
      <c r="S91" s="728"/>
      <c r="T91" s="470"/>
      <c r="U91" s="428"/>
      <c r="V91" s="428"/>
      <c r="W91" s="429" t="s">
        <v>306</v>
      </c>
      <c r="X91" s="428"/>
      <c r="Y91" s="428"/>
      <c r="Z91" s="428"/>
      <c r="AA91" s="438"/>
      <c r="AB91" s="717"/>
    </row>
    <row r="92" spans="1:29" ht="22.5">
      <c r="A92" s="637" t="s">
        <v>306</v>
      </c>
      <c r="B92" s="280" t="s">
        <v>306</v>
      </c>
      <c r="C92" s="734"/>
      <c r="D92" s="735"/>
      <c r="E92" s="351" t="s">
        <v>345</v>
      </c>
      <c r="F92" s="335" t="s">
        <v>781</v>
      </c>
      <c r="G92" s="336" t="s">
        <v>346</v>
      </c>
      <c r="H92" s="313" t="s">
        <v>306</v>
      </c>
      <c r="I92" s="313" t="s">
        <v>306</v>
      </c>
      <c r="J92" s="313" t="s">
        <v>306</v>
      </c>
      <c r="K92" s="383"/>
      <c r="L92" s="383"/>
      <c r="M92" s="383"/>
      <c r="N92" s="68" t="s">
        <v>306</v>
      </c>
      <c r="O92" s="383"/>
      <c r="P92" s="384" t="s">
        <v>306</v>
      </c>
      <c r="Q92" s="383"/>
      <c r="R92" s="419"/>
      <c r="S92" s="728"/>
      <c r="T92" s="470"/>
      <c r="U92" s="428"/>
      <c r="V92" s="428"/>
      <c r="W92" s="429" t="s">
        <v>306</v>
      </c>
      <c r="X92" s="428"/>
      <c r="Y92" s="428"/>
      <c r="Z92" s="428"/>
      <c r="AA92" s="438"/>
      <c r="AB92" s="717"/>
    </row>
    <row r="93" spans="1:29" ht="22.5">
      <c r="A93" s="637" t="s">
        <v>306</v>
      </c>
      <c r="B93" s="280" t="s">
        <v>306</v>
      </c>
      <c r="C93" s="734"/>
      <c r="D93" s="735"/>
      <c r="E93" s="321" t="s">
        <v>347</v>
      </c>
      <c r="F93" s="302" t="s">
        <v>782</v>
      </c>
      <c r="G93" s="337" t="s">
        <v>348</v>
      </c>
      <c r="H93" s="310" t="s">
        <v>306</v>
      </c>
      <c r="I93" s="310" t="s">
        <v>306</v>
      </c>
      <c r="J93" s="310" t="s">
        <v>306</v>
      </c>
      <c r="K93" s="385"/>
      <c r="L93" s="385"/>
      <c r="M93" s="385"/>
      <c r="N93" s="56" t="s">
        <v>306</v>
      </c>
      <c r="O93" s="385"/>
      <c r="P93" s="386" t="s">
        <v>306</v>
      </c>
      <c r="Q93" s="385"/>
      <c r="R93" s="420"/>
      <c r="S93" s="728"/>
      <c r="T93" s="470"/>
      <c r="U93" s="428"/>
      <c r="V93" s="428"/>
      <c r="W93" s="429" t="s">
        <v>306</v>
      </c>
      <c r="X93" s="428"/>
      <c r="Y93" s="428"/>
      <c r="Z93" s="428"/>
      <c r="AA93" s="438"/>
      <c r="AB93" s="717"/>
    </row>
    <row r="94" spans="1:29" ht="33.75">
      <c r="A94" s="637" t="s">
        <v>306</v>
      </c>
      <c r="B94" s="280" t="s">
        <v>306</v>
      </c>
      <c r="C94" s="734"/>
      <c r="D94" s="735"/>
      <c r="E94" s="321" t="s">
        <v>349</v>
      </c>
      <c r="F94" s="302" t="s">
        <v>783</v>
      </c>
      <c r="G94" s="302" t="s">
        <v>350</v>
      </c>
      <c r="H94" s="310" t="s">
        <v>306</v>
      </c>
      <c r="I94" s="310" t="s">
        <v>306</v>
      </c>
      <c r="J94" s="310" t="s">
        <v>306</v>
      </c>
      <c r="K94" s="385"/>
      <c r="L94" s="385"/>
      <c r="M94" s="385"/>
      <c r="N94" s="56" t="s">
        <v>306</v>
      </c>
      <c r="O94" s="385"/>
      <c r="P94" s="386" t="s">
        <v>306</v>
      </c>
      <c r="Q94" s="385"/>
      <c r="R94" s="420"/>
      <c r="S94" s="728"/>
      <c r="T94" s="470"/>
      <c r="U94" s="428"/>
      <c r="V94" s="428"/>
      <c r="W94" s="429" t="s">
        <v>306</v>
      </c>
      <c r="X94" s="428"/>
      <c r="Y94" s="428"/>
      <c r="Z94" s="428"/>
      <c r="AA94" s="438"/>
      <c r="AB94" s="717"/>
    </row>
    <row r="95" spans="1:29" ht="33.75">
      <c r="A95" s="637" t="s">
        <v>306</v>
      </c>
      <c r="B95" s="280" t="s">
        <v>306</v>
      </c>
      <c r="C95" s="734"/>
      <c r="D95" s="735"/>
      <c r="E95" s="321" t="s">
        <v>351</v>
      </c>
      <c r="F95" s="302" t="s">
        <v>784</v>
      </c>
      <c r="G95" s="302" t="s">
        <v>352</v>
      </c>
      <c r="H95" s="310" t="s">
        <v>306</v>
      </c>
      <c r="I95" s="310" t="s">
        <v>306</v>
      </c>
      <c r="J95" s="310" t="s">
        <v>306</v>
      </c>
      <c r="K95" s="385"/>
      <c r="L95" s="385"/>
      <c r="M95" s="385"/>
      <c r="N95" s="56" t="s">
        <v>306</v>
      </c>
      <c r="O95" s="385"/>
      <c r="P95" s="386" t="s">
        <v>306</v>
      </c>
      <c r="Q95" s="385"/>
      <c r="R95" s="420"/>
      <c r="S95" s="728"/>
      <c r="T95" s="470"/>
      <c r="U95" s="428"/>
      <c r="V95" s="428"/>
      <c r="W95" s="429" t="s">
        <v>306</v>
      </c>
      <c r="X95" s="428"/>
      <c r="Y95" s="428"/>
      <c r="Z95" s="428"/>
      <c r="AA95" s="438"/>
      <c r="AB95" s="717"/>
    </row>
    <row r="96" spans="1:29" ht="22.5">
      <c r="A96" s="637" t="s">
        <v>306</v>
      </c>
      <c r="B96" s="280" t="s">
        <v>306</v>
      </c>
      <c r="C96" s="734"/>
      <c r="D96" s="735"/>
      <c r="E96" s="321" t="s">
        <v>353</v>
      </c>
      <c r="F96" s="302" t="s">
        <v>785</v>
      </c>
      <c r="G96" s="302" t="s">
        <v>354</v>
      </c>
      <c r="H96" s="310" t="s">
        <v>306</v>
      </c>
      <c r="I96" s="310" t="s">
        <v>306</v>
      </c>
      <c r="J96" s="310" t="s">
        <v>306</v>
      </c>
      <c r="K96" s="385"/>
      <c r="L96" s="385"/>
      <c r="M96" s="385"/>
      <c r="N96" s="56" t="s">
        <v>306</v>
      </c>
      <c r="O96" s="385"/>
      <c r="P96" s="386" t="s">
        <v>306</v>
      </c>
      <c r="Q96" s="385"/>
      <c r="R96" s="420"/>
      <c r="S96" s="728"/>
      <c r="T96" s="470"/>
      <c r="U96" s="428"/>
      <c r="V96" s="428"/>
      <c r="W96" s="429" t="s">
        <v>306</v>
      </c>
      <c r="X96" s="428"/>
      <c r="Y96" s="428"/>
      <c r="Z96" s="428"/>
      <c r="AA96" s="438"/>
      <c r="AB96" s="717"/>
    </row>
    <row r="97" spans="1:29" ht="22.5">
      <c r="A97" s="637" t="s">
        <v>306</v>
      </c>
      <c r="B97" s="280" t="s">
        <v>306</v>
      </c>
      <c r="C97" s="734"/>
      <c r="D97" s="735"/>
      <c r="E97" s="351" t="s">
        <v>355</v>
      </c>
      <c r="F97" s="334" t="s">
        <v>786</v>
      </c>
      <c r="G97" s="334" t="s">
        <v>356</v>
      </c>
      <c r="H97" s="313" t="s">
        <v>306</v>
      </c>
      <c r="I97" s="313" t="s">
        <v>306</v>
      </c>
      <c r="J97" s="313" t="s">
        <v>306</v>
      </c>
      <c r="K97" s="309" t="s">
        <v>307</v>
      </c>
      <c r="L97" s="309"/>
      <c r="M97" s="309"/>
      <c r="N97" s="68" t="s">
        <v>306</v>
      </c>
      <c r="O97" s="309"/>
      <c r="P97" s="68" t="s">
        <v>306</v>
      </c>
      <c r="Q97" s="309"/>
      <c r="R97" s="421"/>
      <c r="S97" s="728"/>
      <c r="T97" s="470"/>
      <c r="U97" s="428"/>
      <c r="V97" s="428"/>
      <c r="W97" s="429" t="s">
        <v>306</v>
      </c>
      <c r="X97" s="428"/>
      <c r="Y97" s="428"/>
      <c r="Z97" s="428"/>
      <c r="AA97" s="438"/>
      <c r="AB97" s="717"/>
    </row>
    <row r="98" spans="1:29">
      <c r="A98" s="637" t="s">
        <v>306</v>
      </c>
      <c r="B98" s="280" t="s">
        <v>306</v>
      </c>
      <c r="C98" s="734"/>
      <c r="D98" s="735"/>
      <c r="E98" s="321" t="s">
        <v>357</v>
      </c>
      <c r="F98" s="302" t="s">
        <v>787</v>
      </c>
      <c r="G98" s="337" t="s">
        <v>358</v>
      </c>
      <c r="H98" s="310" t="s">
        <v>306</v>
      </c>
      <c r="I98" s="310" t="s">
        <v>306</v>
      </c>
      <c r="J98" s="310" t="s">
        <v>306</v>
      </c>
      <c r="K98" s="371"/>
      <c r="L98" s="371"/>
      <c r="M98" s="371"/>
      <c r="N98" s="56" t="s">
        <v>306</v>
      </c>
      <c r="O98" s="371"/>
      <c r="P98" s="56" t="s">
        <v>306</v>
      </c>
      <c r="Q98" s="371"/>
      <c r="R98" s="417"/>
      <c r="S98" s="728"/>
      <c r="T98" s="470"/>
      <c r="U98" s="428"/>
      <c r="V98" s="428"/>
      <c r="W98" s="429" t="s">
        <v>306</v>
      </c>
      <c r="X98" s="428"/>
      <c r="Y98" s="428"/>
      <c r="Z98" s="428"/>
      <c r="AA98" s="438"/>
      <c r="AB98" s="717"/>
    </row>
    <row r="99" spans="1:29" ht="22.5">
      <c r="A99" s="637" t="s">
        <v>306</v>
      </c>
      <c r="B99" s="280" t="s">
        <v>306</v>
      </c>
      <c r="C99" s="734"/>
      <c r="D99" s="735"/>
      <c r="E99" s="321" t="s">
        <v>359</v>
      </c>
      <c r="F99" s="302" t="s">
        <v>788</v>
      </c>
      <c r="G99" s="337" t="s">
        <v>360</v>
      </c>
      <c r="H99" s="310" t="s">
        <v>306</v>
      </c>
      <c r="I99" s="310" t="s">
        <v>306</v>
      </c>
      <c r="J99" s="310" t="s">
        <v>306</v>
      </c>
      <c r="K99" s="371"/>
      <c r="L99" s="371"/>
      <c r="M99" s="371"/>
      <c r="N99" s="56" t="s">
        <v>306</v>
      </c>
      <c r="O99" s="371"/>
      <c r="P99" s="56" t="s">
        <v>306</v>
      </c>
      <c r="Q99" s="371"/>
      <c r="R99" s="417"/>
      <c r="S99" s="728"/>
      <c r="T99" s="470"/>
      <c r="U99" s="428"/>
      <c r="V99" s="428"/>
      <c r="W99" s="429" t="s">
        <v>306</v>
      </c>
      <c r="X99" s="428"/>
      <c r="Y99" s="428"/>
      <c r="Z99" s="428"/>
      <c r="AA99" s="438"/>
      <c r="AB99" s="717"/>
    </row>
    <row r="100" spans="1:29">
      <c r="A100" s="637" t="s">
        <v>306</v>
      </c>
      <c r="B100" s="280" t="s">
        <v>306</v>
      </c>
      <c r="C100" s="734"/>
      <c r="D100" s="735"/>
      <c r="E100" s="321" t="s">
        <v>361</v>
      </c>
      <c r="F100" s="302" t="s">
        <v>789</v>
      </c>
      <c r="G100" s="337" t="s">
        <v>362</v>
      </c>
      <c r="H100" s="310" t="s">
        <v>306</v>
      </c>
      <c r="I100" s="310" t="s">
        <v>306</v>
      </c>
      <c r="J100" s="310" t="s">
        <v>306</v>
      </c>
      <c r="K100" s="371"/>
      <c r="L100" s="371"/>
      <c r="M100" s="371"/>
      <c r="N100" s="56" t="s">
        <v>306</v>
      </c>
      <c r="O100" s="371"/>
      <c r="P100" s="56" t="s">
        <v>306</v>
      </c>
      <c r="Q100" s="371"/>
      <c r="R100" s="417"/>
      <c r="S100" s="728"/>
      <c r="T100" s="470"/>
      <c r="U100" s="428"/>
      <c r="V100" s="428"/>
      <c r="W100" s="429" t="s">
        <v>306</v>
      </c>
      <c r="X100" s="428"/>
      <c r="Y100" s="428"/>
      <c r="Z100" s="428"/>
      <c r="AA100" s="438"/>
      <c r="AB100" s="717"/>
    </row>
    <row r="101" spans="1:29" ht="22.5">
      <c r="A101" s="637" t="s">
        <v>306</v>
      </c>
      <c r="B101" s="280" t="s">
        <v>306</v>
      </c>
      <c r="C101" s="734"/>
      <c r="D101" s="735"/>
      <c r="E101" s="321" t="s">
        <v>363</v>
      </c>
      <c r="F101" s="302" t="s">
        <v>790</v>
      </c>
      <c r="G101" s="302" t="s">
        <v>364</v>
      </c>
      <c r="H101" s="310" t="s">
        <v>306</v>
      </c>
      <c r="I101" s="310" t="s">
        <v>306</v>
      </c>
      <c r="J101" s="310" t="s">
        <v>306</v>
      </c>
      <c r="K101" s="371"/>
      <c r="L101" s="371"/>
      <c r="M101" s="371"/>
      <c r="N101" s="56" t="s">
        <v>306</v>
      </c>
      <c r="O101" s="371"/>
      <c r="P101" s="56" t="s">
        <v>306</v>
      </c>
      <c r="Q101" s="371"/>
      <c r="R101" s="417"/>
      <c r="S101" s="728"/>
      <c r="T101" s="470"/>
      <c r="U101" s="428"/>
      <c r="V101" s="428"/>
      <c r="W101" s="429" t="s">
        <v>306</v>
      </c>
      <c r="X101" s="428"/>
      <c r="Y101" s="428"/>
      <c r="Z101" s="428"/>
      <c r="AA101" s="438"/>
      <c r="AB101" s="717"/>
    </row>
    <row r="102" spans="1:29" ht="22.5">
      <c r="A102" s="637" t="s">
        <v>306</v>
      </c>
      <c r="B102" s="280" t="s">
        <v>306</v>
      </c>
      <c r="C102" s="734"/>
      <c r="D102" s="735"/>
      <c r="E102" s="321" t="s">
        <v>365</v>
      </c>
      <c r="F102" s="302" t="s">
        <v>791</v>
      </c>
      <c r="G102" s="302" t="s">
        <v>366</v>
      </c>
      <c r="H102" s="310" t="s">
        <v>306</v>
      </c>
      <c r="I102" s="310" t="s">
        <v>306</v>
      </c>
      <c r="J102" s="310" t="s">
        <v>306</v>
      </c>
      <c r="K102" s="371"/>
      <c r="L102" s="371"/>
      <c r="M102" s="371"/>
      <c r="N102" s="56" t="s">
        <v>306</v>
      </c>
      <c r="O102" s="371"/>
      <c r="P102" s="56" t="s">
        <v>306</v>
      </c>
      <c r="Q102" s="371"/>
      <c r="R102" s="417"/>
      <c r="S102" s="728"/>
      <c r="T102" s="470"/>
      <c r="U102" s="428"/>
      <c r="V102" s="428"/>
      <c r="W102" s="429" t="s">
        <v>306</v>
      </c>
      <c r="X102" s="428"/>
      <c r="Y102" s="428"/>
      <c r="Z102" s="428"/>
      <c r="AA102" s="438"/>
      <c r="AB102" s="717"/>
    </row>
    <row r="103" spans="1:29" ht="22.5">
      <c r="A103" s="637" t="s">
        <v>306</v>
      </c>
      <c r="B103" s="280" t="s">
        <v>306</v>
      </c>
      <c r="C103" s="734"/>
      <c r="D103" s="735"/>
      <c r="E103" s="321" t="s">
        <v>367</v>
      </c>
      <c r="F103" s="302" t="s">
        <v>792</v>
      </c>
      <c r="G103" s="302" t="s">
        <v>368</v>
      </c>
      <c r="H103" s="310" t="s">
        <v>306</v>
      </c>
      <c r="I103" s="310" t="s">
        <v>306</v>
      </c>
      <c r="J103" s="310" t="s">
        <v>306</v>
      </c>
      <c r="K103" s="371"/>
      <c r="L103" s="371"/>
      <c r="M103" s="371"/>
      <c r="N103" s="56" t="s">
        <v>306</v>
      </c>
      <c r="O103" s="371"/>
      <c r="P103" s="56" t="s">
        <v>306</v>
      </c>
      <c r="Q103" s="371"/>
      <c r="R103" s="417"/>
      <c r="S103" s="728"/>
      <c r="T103" s="470"/>
      <c r="U103" s="428"/>
      <c r="V103" s="428"/>
      <c r="W103" s="429" t="s">
        <v>306</v>
      </c>
      <c r="X103" s="428"/>
      <c r="Y103" s="429" t="s">
        <v>306</v>
      </c>
      <c r="Z103" s="428"/>
      <c r="AA103" s="438"/>
      <c r="AB103" s="717"/>
    </row>
    <row r="104" spans="1:29" ht="22.5">
      <c r="A104" s="637" t="s">
        <v>306</v>
      </c>
      <c r="B104" s="280" t="s">
        <v>306</v>
      </c>
      <c r="C104" s="734"/>
      <c r="D104" s="735"/>
      <c r="E104" s="321" t="s">
        <v>369</v>
      </c>
      <c r="F104" s="302" t="s">
        <v>793</v>
      </c>
      <c r="G104" s="302" t="s">
        <v>370</v>
      </c>
      <c r="H104" s="310" t="s">
        <v>306</v>
      </c>
      <c r="I104" s="310" t="s">
        <v>306</v>
      </c>
      <c r="J104" s="310" t="s">
        <v>306</v>
      </c>
      <c r="K104" s="371"/>
      <c r="L104" s="371"/>
      <c r="M104" s="371"/>
      <c r="N104" s="56" t="s">
        <v>306</v>
      </c>
      <c r="O104" s="371"/>
      <c r="P104" s="56" t="s">
        <v>306</v>
      </c>
      <c r="Q104" s="371"/>
      <c r="R104" s="417"/>
      <c r="S104" s="728"/>
      <c r="T104" s="470"/>
      <c r="U104" s="428"/>
      <c r="V104" s="428"/>
      <c r="W104" s="429" t="s">
        <v>306</v>
      </c>
      <c r="X104" s="428"/>
      <c r="Y104" s="429" t="s">
        <v>306</v>
      </c>
      <c r="Z104" s="428"/>
      <c r="AA104" s="438"/>
      <c r="AB104" s="717"/>
    </row>
    <row r="105" spans="1:29" ht="33.75">
      <c r="A105" s="637" t="s">
        <v>306</v>
      </c>
      <c r="B105" s="280" t="s">
        <v>306</v>
      </c>
      <c r="C105" s="734"/>
      <c r="D105" s="735"/>
      <c r="E105" s="321" t="s">
        <v>371</v>
      </c>
      <c r="F105" s="302" t="s">
        <v>794</v>
      </c>
      <c r="G105" s="302" t="s">
        <v>372</v>
      </c>
      <c r="H105" s="310" t="s">
        <v>306</v>
      </c>
      <c r="I105" s="310" t="s">
        <v>306</v>
      </c>
      <c r="J105" s="310" t="s">
        <v>306</v>
      </c>
      <c r="K105" s="371"/>
      <c r="L105" s="371"/>
      <c r="M105" s="371"/>
      <c r="N105" s="56" t="s">
        <v>306</v>
      </c>
      <c r="O105" s="371"/>
      <c r="P105" s="56" t="s">
        <v>306</v>
      </c>
      <c r="Q105" s="371"/>
      <c r="R105" s="417"/>
      <c r="S105" s="728"/>
      <c r="T105" s="470"/>
      <c r="U105" s="428"/>
      <c r="V105" s="428"/>
      <c r="W105" s="429" t="s">
        <v>306</v>
      </c>
      <c r="X105" s="428"/>
      <c r="Y105" s="429" t="s">
        <v>306</v>
      </c>
      <c r="Z105" s="428"/>
      <c r="AA105" s="438"/>
      <c r="AB105" s="717"/>
    </row>
    <row r="106" spans="1:29" ht="22.5">
      <c r="A106" s="637" t="s">
        <v>306</v>
      </c>
      <c r="B106" s="280" t="s">
        <v>306</v>
      </c>
      <c r="C106" s="734"/>
      <c r="D106" s="735"/>
      <c r="E106" s="321" t="s">
        <v>373</v>
      </c>
      <c r="F106" s="302" t="s">
        <v>795</v>
      </c>
      <c r="G106" s="302" t="s">
        <v>374</v>
      </c>
      <c r="H106" s="310" t="s">
        <v>306</v>
      </c>
      <c r="I106" s="310" t="s">
        <v>306</v>
      </c>
      <c r="J106" s="310" t="s">
        <v>306</v>
      </c>
      <c r="K106" s="371"/>
      <c r="L106" s="371"/>
      <c r="M106" s="371"/>
      <c r="N106" s="56" t="s">
        <v>306</v>
      </c>
      <c r="O106" s="371"/>
      <c r="P106" s="56" t="s">
        <v>306</v>
      </c>
      <c r="Q106" s="371"/>
      <c r="R106" s="417"/>
      <c r="S106" s="728"/>
      <c r="T106" s="470"/>
      <c r="U106" s="428"/>
      <c r="V106" s="428"/>
      <c r="W106" s="429" t="s">
        <v>306</v>
      </c>
      <c r="X106" s="428"/>
      <c r="Y106" s="429" t="s">
        <v>306</v>
      </c>
      <c r="Z106" s="428"/>
      <c r="AA106" s="438"/>
      <c r="AB106" s="717"/>
    </row>
    <row r="107" spans="1:29" ht="12" thickBot="1">
      <c r="A107" s="637"/>
      <c r="B107" s="280" t="s">
        <v>306</v>
      </c>
      <c r="C107" s="736"/>
      <c r="D107" s="737"/>
      <c r="E107" s="352" t="s">
        <v>796</v>
      </c>
      <c r="F107" s="295" t="s">
        <v>798</v>
      </c>
      <c r="G107" s="353" t="s">
        <v>797</v>
      </c>
      <c r="H107" s="314"/>
      <c r="I107" s="314"/>
      <c r="J107" s="314"/>
      <c r="K107" s="387"/>
      <c r="L107" s="387"/>
      <c r="M107" s="387"/>
      <c r="N107" s="70"/>
      <c r="O107" s="387"/>
      <c r="P107" s="70"/>
      <c r="Q107" s="376"/>
      <c r="R107" s="422"/>
      <c r="S107" s="728"/>
      <c r="T107" s="475"/>
      <c r="U107" s="449"/>
      <c r="V107" s="449"/>
      <c r="W107" s="447" t="s">
        <v>306</v>
      </c>
      <c r="X107" s="449"/>
      <c r="Y107" s="449"/>
      <c r="Z107" s="449"/>
      <c r="AA107" s="457"/>
      <c r="AB107" s="717"/>
    </row>
    <row r="108" spans="1:29" s="109" customFormat="1" ht="34.5" thickBot="1">
      <c r="A108" s="637" t="s">
        <v>306</v>
      </c>
      <c r="B108" s="280" t="s">
        <v>306</v>
      </c>
      <c r="C108" s="720" t="s">
        <v>375</v>
      </c>
      <c r="D108" s="721"/>
      <c r="E108" s="355" t="s">
        <v>164</v>
      </c>
      <c r="F108" s="356" t="s">
        <v>491</v>
      </c>
      <c r="G108" s="356" t="s">
        <v>763</v>
      </c>
      <c r="H108" s="354" t="s">
        <v>306</v>
      </c>
      <c r="I108" s="354" t="s">
        <v>306</v>
      </c>
      <c r="J108" s="354" t="s">
        <v>306</v>
      </c>
      <c r="K108" s="388" t="s">
        <v>306</v>
      </c>
      <c r="L108" s="388" t="s">
        <v>306</v>
      </c>
      <c r="M108" s="388" t="s">
        <v>306</v>
      </c>
      <c r="N108" s="389" t="s">
        <v>306</v>
      </c>
      <c r="O108" s="388" t="s">
        <v>306</v>
      </c>
      <c r="P108" s="389" t="s">
        <v>306</v>
      </c>
      <c r="Q108" s="684"/>
      <c r="R108" s="56" t="s">
        <v>306</v>
      </c>
      <c r="S108" s="728"/>
      <c r="T108" s="479"/>
      <c r="U108" s="458"/>
      <c r="V108" s="459" t="s">
        <v>306</v>
      </c>
      <c r="W108" s="459" t="s">
        <v>306</v>
      </c>
      <c r="X108" s="458"/>
      <c r="Y108" s="459" t="s">
        <v>306</v>
      </c>
      <c r="Z108" s="458"/>
      <c r="AA108" s="460" t="s">
        <v>306</v>
      </c>
      <c r="AB108" s="717"/>
      <c r="AC108" s="114" t="s">
        <v>288</v>
      </c>
    </row>
    <row r="109" spans="1:29" s="65" customFormat="1" ht="12" thickBot="1">
      <c r="A109" s="637" t="s">
        <v>306</v>
      </c>
      <c r="B109" s="643"/>
      <c r="C109" s="720" t="s">
        <v>376</v>
      </c>
      <c r="D109" s="721"/>
      <c r="E109" s="306" t="s">
        <v>377</v>
      </c>
      <c r="F109" s="493" t="s">
        <v>390</v>
      </c>
      <c r="G109" s="357" t="s">
        <v>378</v>
      </c>
      <c r="H109" s="315"/>
      <c r="I109" s="315" t="s">
        <v>306</v>
      </c>
      <c r="J109" s="315"/>
      <c r="K109" s="390"/>
      <c r="L109" s="390"/>
      <c r="M109" s="390"/>
      <c r="N109" s="391" t="s">
        <v>306</v>
      </c>
      <c r="O109" s="390"/>
      <c r="P109" s="390"/>
      <c r="Q109" s="423"/>
      <c r="R109" s="423"/>
      <c r="S109" s="728"/>
      <c r="T109" s="480"/>
      <c r="U109" s="315"/>
      <c r="V109" s="315"/>
      <c r="W109" s="315"/>
      <c r="X109" s="315"/>
      <c r="Y109" s="315"/>
      <c r="Z109" s="315"/>
      <c r="AA109" s="405"/>
      <c r="AB109" s="717"/>
    </row>
    <row r="110" spans="1:29" s="65" customFormat="1" ht="27" customHeight="1" thickBot="1">
      <c r="A110" s="637" t="s">
        <v>306</v>
      </c>
      <c r="B110" s="280" t="s">
        <v>306</v>
      </c>
      <c r="C110" s="720" t="s">
        <v>379</v>
      </c>
      <c r="D110" s="721"/>
      <c r="E110" s="345" t="s">
        <v>380</v>
      </c>
      <c r="F110" s="494" t="s">
        <v>381</v>
      </c>
      <c r="G110" s="346" t="s">
        <v>382</v>
      </c>
      <c r="H110" s="315" t="s">
        <v>306</v>
      </c>
      <c r="I110" s="315"/>
      <c r="J110" s="315"/>
      <c r="K110" s="390"/>
      <c r="L110" s="390"/>
      <c r="M110" s="391" t="s">
        <v>306</v>
      </c>
      <c r="N110" s="390"/>
      <c r="O110" s="391" t="s">
        <v>306</v>
      </c>
      <c r="P110" s="391" t="s">
        <v>306</v>
      </c>
      <c r="Q110" s="423"/>
      <c r="R110" s="423"/>
      <c r="S110" s="728"/>
      <c r="T110" s="481"/>
      <c r="U110" s="459" t="s">
        <v>306</v>
      </c>
      <c r="V110" s="459" t="s">
        <v>306</v>
      </c>
      <c r="W110" s="459" t="s">
        <v>306</v>
      </c>
      <c r="X110" s="461"/>
      <c r="Y110" s="461"/>
      <c r="Z110" s="461"/>
      <c r="AA110" s="462"/>
      <c r="AB110" s="717"/>
    </row>
    <row r="111" spans="1:29" s="109" customFormat="1" ht="22.5">
      <c r="A111" s="63" t="s">
        <v>306</v>
      </c>
      <c r="B111" s="280" t="s">
        <v>306</v>
      </c>
      <c r="C111" s="722" t="s">
        <v>383</v>
      </c>
      <c r="D111" s="723"/>
      <c r="E111" s="115" t="s">
        <v>116</v>
      </c>
      <c r="F111" s="359" t="s">
        <v>492</v>
      </c>
      <c r="G111" s="360" t="s">
        <v>117</v>
      </c>
      <c r="H111" s="107" t="s">
        <v>306</v>
      </c>
      <c r="I111" s="108"/>
      <c r="J111" s="108"/>
      <c r="K111" s="392"/>
      <c r="L111" s="392"/>
      <c r="M111" s="393" t="s">
        <v>306</v>
      </c>
      <c r="N111" s="392"/>
      <c r="O111" s="392"/>
      <c r="P111" s="392"/>
      <c r="Q111" s="424"/>
      <c r="R111" s="424"/>
      <c r="S111" s="728"/>
      <c r="T111" s="469"/>
      <c r="U111" s="443" t="s">
        <v>306</v>
      </c>
      <c r="V111" s="444"/>
      <c r="W111" s="444"/>
      <c r="X111" s="444"/>
      <c r="Y111" s="444"/>
      <c r="Z111" s="444"/>
      <c r="AA111" s="437"/>
      <c r="AB111" s="717"/>
    </row>
    <row r="112" spans="1:29" s="109" customFormat="1" ht="22.5">
      <c r="A112" s="63" t="s">
        <v>306</v>
      </c>
      <c r="B112" s="280" t="s">
        <v>306</v>
      </c>
      <c r="C112" s="724"/>
      <c r="D112" s="725"/>
      <c r="E112" s="116" t="s">
        <v>118</v>
      </c>
      <c r="F112" s="117" t="s">
        <v>493</v>
      </c>
      <c r="G112" s="118" t="s">
        <v>119</v>
      </c>
      <c r="H112" s="112" t="s">
        <v>306</v>
      </c>
      <c r="I112" s="113"/>
      <c r="J112" s="113"/>
      <c r="K112" s="394"/>
      <c r="L112" s="394"/>
      <c r="M112" s="395" t="s">
        <v>306</v>
      </c>
      <c r="N112" s="394"/>
      <c r="O112" s="394"/>
      <c r="P112" s="394"/>
      <c r="Q112" s="425"/>
      <c r="R112" s="425"/>
      <c r="S112" s="728"/>
      <c r="T112" s="470"/>
      <c r="U112" s="429" t="s">
        <v>306</v>
      </c>
      <c r="V112" s="428"/>
      <c r="W112" s="428"/>
      <c r="X112" s="428"/>
      <c r="Y112" s="428"/>
      <c r="Z112" s="428"/>
      <c r="AA112" s="438"/>
      <c r="AB112" s="717"/>
    </row>
    <row r="113" spans="1:28" s="109" customFormat="1" ht="23.25" thickBot="1">
      <c r="A113" s="639" t="s">
        <v>306</v>
      </c>
      <c r="B113" s="364" t="s">
        <v>306</v>
      </c>
      <c r="C113" s="726"/>
      <c r="D113" s="727"/>
      <c r="E113" s="119" t="s">
        <v>120</v>
      </c>
      <c r="F113" s="120" t="s">
        <v>494</v>
      </c>
      <c r="G113" s="121" t="s">
        <v>121</v>
      </c>
      <c r="H113" s="122" t="s">
        <v>306</v>
      </c>
      <c r="I113" s="123"/>
      <c r="J113" s="123"/>
      <c r="K113" s="396"/>
      <c r="L113" s="396"/>
      <c r="M113" s="397" t="s">
        <v>306</v>
      </c>
      <c r="N113" s="396"/>
      <c r="O113" s="396"/>
      <c r="P113" s="396"/>
      <c r="Q113" s="426"/>
      <c r="R113" s="426"/>
      <c r="S113" s="728"/>
      <c r="T113" s="475"/>
      <c r="U113" s="447" t="s">
        <v>306</v>
      </c>
      <c r="V113" s="449"/>
      <c r="W113" s="449"/>
      <c r="X113" s="449"/>
      <c r="Y113" s="449"/>
      <c r="Z113" s="449"/>
      <c r="AA113" s="457"/>
      <c r="AB113" s="717"/>
    </row>
    <row r="114" spans="1:28">
      <c r="A114" s="663" t="s">
        <v>877</v>
      </c>
    </row>
    <row r="116" spans="1:28">
      <c r="E116" s="307"/>
    </row>
  </sheetData>
  <mergeCells count="16">
    <mergeCell ref="AB2:AB113"/>
    <mergeCell ref="T1:AA1"/>
    <mergeCell ref="C108:D108"/>
    <mergeCell ref="C109:D109"/>
    <mergeCell ref="C110:D110"/>
    <mergeCell ref="C111:D113"/>
    <mergeCell ref="S2:S113"/>
    <mergeCell ref="C18:D18"/>
    <mergeCell ref="C19:D55"/>
    <mergeCell ref="C4:D17"/>
    <mergeCell ref="C56:D63"/>
    <mergeCell ref="H1:J1"/>
    <mergeCell ref="K1:R1"/>
    <mergeCell ref="C3:D3"/>
    <mergeCell ref="C64:D68"/>
    <mergeCell ref="C69:D107"/>
  </mergeCell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26F23-C1C1-A546-ADA1-133331FFC59F}">
  <dimension ref="A1:M189"/>
  <sheetViews>
    <sheetView zoomScale="90" zoomScaleNormal="90" workbookViewId="0">
      <pane ySplit="1" topLeftCell="A2" activePane="bottomLeft" state="frozen"/>
      <selection pane="bottomLeft" activeCell="A34" sqref="A34"/>
    </sheetView>
  </sheetViews>
  <sheetFormatPr baseColWidth="10" defaultColWidth="10.875" defaultRowHeight="12.75" outlineLevelRow="3"/>
  <cols>
    <col min="1" max="1" width="7.375" style="496" customWidth="1"/>
    <col min="2" max="2" width="24.5" style="500" customWidth="1"/>
    <col min="3" max="3" width="12.375" style="499" customWidth="1"/>
    <col min="4" max="4" width="10.125" style="499" customWidth="1"/>
    <col min="5" max="5" width="16.625" style="498" customWidth="1"/>
    <col min="6" max="6" width="9.625" style="496" customWidth="1"/>
    <col min="7" max="7" width="39" style="497" customWidth="1"/>
    <col min="8" max="8" width="51" style="496" customWidth="1"/>
    <col min="9" max="9" width="26.125" style="496" customWidth="1"/>
    <col min="10" max="16384" width="10.875" style="496"/>
  </cols>
  <sheetData>
    <row r="1" spans="1:13" ht="51">
      <c r="A1" s="590" t="s">
        <v>874</v>
      </c>
      <c r="B1" s="590" t="s">
        <v>873</v>
      </c>
      <c r="C1" s="590" t="s">
        <v>872</v>
      </c>
      <c r="D1" s="590" t="s">
        <v>871</v>
      </c>
      <c r="E1" s="590" t="s">
        <v>870</v>
      </c>
      <c r="F1" s="590" t="s">
        <v>869</v>
      </c>
      <c r="G1" s="590" t="s">
        <v>868</v>
      </c>
      <c r="H1" s="590" t="s">
        <v>11</v>
      </c>
    </row>
    <row r="2" spans="1:13" s="511" customFormat="1">
      <c r="A2" s="591" t="s">
        <v>867</v>
      </c>
      <c r="B2" s="592"/>
      <c r="C2" s="593"/>
      <c r="D2" s="593"/>
      <c r="E2" s="593" t="s">
        <v>861</v>
      </c>
      <c r="F2" s="594"/>
      <c r="G2" s="595"/>
      <c r="H2" s="594"/>
      <c r="I2" s="496"/>
      <c r="J2" s="496"/>
      <c r="K2" s="496"/>
      <c r="L2" s="496"/>
      <c r="M2" s="496"/>
    </row>
    <row r="3" spans="1:13" outlineLevel="1">
      <c r="A3" s="520"/>
      <c r="B3" s="596" t="s">
        <v>866</v>
      </c>
      <c r="C3" s="597" t="s">
        <v>816</v>
      </c>
      <c r="D3" s="597"/>
      <c r="E3" s="597" t="s">
        <v>861</v>
      </c>
      <c r="F3" s="598"/>
      <c r="G3" s="599"/>
      <c r="H3" s="598"/>
    </row>
    <row r="4" spans="1:13" ht="25.5" outlineLevel="2">
      <c r="A4" s="600"/>
      <c r="B4" s="601"/>
      <c r="C4" s="602"/>
      <c r="D4" s="602"/>
      <c r="E4" s="602"/>
      <c r="F4" s="617" t="s">
        <v>122</v>
      </c>
      <c r="G4" s="618" t="str">
        <f>VLOOKUP('Jalons FTTE - type KO'!$F4,'Codification - type KO'!$E$2:$G$123,2,FALSE)</f>
        <v>TRAITEMENT IMPOSSIBLE : PRISE REQUISE (cas de saturation)</v>
      </c>
      <c r="H4" s="618" t="str">
        <f>VLOOKUP('Jalons FTTE - type KO'!$F4,'Codification - type KO'!$E$2:$G$123,3,FALSE)</f>
        <v>L'OC est tenu de passer une référence PRISE dans sa commande. L'OI refuse la commande.</v>
      </c>
      <c r="K4" s="618"/>
    </row>
    <row r="5" spans="1:13" ht="25.5" outlineLevel="2">
      <c r="A5" s="600"/>
      <c r="B5" s="601"/>
      <c r="C5" s="602"/>
      <c r="D5" s="602"/>
      <c r="E5" s="602"/>
      <c r="F5" s="617" t="s">
        <v>123</v>
      </c>
      <c r="G5" s="618" t="str">
        <f>VLOOKUP('Jalons FTTE - type KO'!$F5,'Codification - type KO'!$E$2:$G$123,2,FALSE)</f>
        <v>TRAITEMENT IMPOSSIBLE : PRISE INEXISTANTE DANS LE REFERENTIEL OI</v>
      </c>
      <c r="H5" s="618" t="str">
        <f>VLOOKUP('Jalons FTTE - type KO'!$F5,'Codification - type KO'!$E$2:$G$123,3,FALSE)</f>
        <v>L'OC a fourni une référence PRISE dans sa commande mais elle est inconnue de l'OI</v>
      </c>
    </row>
    <row r="6" spans="1:13" ht="51" outlineLevel="2">
      <c r="A6" s="600"/>
      <c r="B6" s="601"/>
      <c r="C6" s="602"/>
      <c r="D6" s="602"/>
      <c r="E6" s="602"/>
      <c r="F6" s="617" t="s">
        <v>124</v>
      </c>
      <c r="G6" s="618" t="str">
        <f>VLOOKUP('Jalons FTTE - type KO'!$F6,'Codification - type KO'!$E$2:$G$123,2,FALSE)</f>
        <v>TRAITEMENT IMPOSSIBLE : PRISE INCONNUE A L ADRESSE</v>
      </c>
      <c r="H6" s="618" t="str">
        <f>VLOOKUP('Jalons FTTE - type KO'!$F6,'Codification - type KO'!$E$2:$G$123,3,FALSE)</f>
        <v>L'OC a fourni une référence PRISE dans sa commande, elle est connue de l'OI mais est incohérente par rapport à l'adresse complète (y compris batiment/escalier/étage) dans le référentiel de l'OI</v>
      </c>
    </row>
    <row r="7" spans="1:13" ht="51" outlineLevel="2">
      <c r="A7" s="600"/>
      <c r="B7" s="601"/>
      <c r="C7" s="602"/>
      <c r="D7" s="602"/>
      <c r="E7" s="602"/>
      <c r="F7" s="588" t="s">
        <v>173</v>
      </c>
      <c r="G7" s="618" t="str">
        <f>VLOOKUP('Jalons FTTE - type KO'!$F7,'Codification - type KO'!$E$2:$G$123,2,FALSE)</f>
        <v>TRAITEMENT IMPOSSIBLE : PRISE DEJA AFFECTEE A L'OC</v>
      </c>
      <c r="H7" s="618" t="str">
        <f>VLOOKUP('Jalons FTTE - type KO'!$F7,'Codification - type KO'!$E$2:$G$123,3,FALSE)</f>
        <v xml:space="preserve">Lorsqu'un OC détient déjà  une PRISE et repasse une commande d'accès sur cette même PRISE, l'OI répond alors, s'il refuse ce cas de gestion, par un CR de commande KO, avec le motif PRISE déjà affectée à l'OC </v>
      </c>
    </row>
    <row r="8" spans="1:13" ht="25.5" outlineLevel="2">
      <c r="A8" s="600"/>
      <c r="B8" s="601"/>
      <c r="C8" s="602"/>
      <c r="D8" s="602"/>
      <c r="E8" s="602"/>
      <c r="F8" s="610" t="s">
        <v>706</v>
      </c>
      <c r="G8" s="609" t="str">
        <f>VLOOKUP('Jalons FTTE - type KO'!$F8,'Codification - type KO'!$E$2:$G$123,2,FALSE)</f>
        <v>TRAITEMENT IMPOSSIBLE : COMMANDE FTTE SUR PRISE FTTH</v>
      </c>
      <c r="H8" s="609" t="str">
        <f>VLOOKUP('Jalons FTTE - type KO'!$F8,'Codification - type KO'!$E$2:$G$123,3,FALSE)</f>
        <v>La commande FTTE doit porter sur une ligne FTTE et ne peut porter sur une prise FTTH.</v>
      </c>
    </row>
    <row r="9" spans="1:13" ht="25.5" outlineLevel="2">
      <c r="A9" s="600"/>
      <c r="B9" s="601"/>
      <c r="C9" s="602"/>
      <c r="D9" s="602"/>
      <c r="E9" s="602"/>
      <c r="F9" s="610" t="s">
        <v>713</v>
      </c>
      <c r="G9" s="609" t="str">
        <f>VLOOKUP('Jalons FTTE - type KO'!$F9,'Codification - type KO'!$E$2:$G$123,2,FALSE)</f>
        <v>TRAITEMENT IMPOSSIBLE : NOMBRE DE LIGNES MAXIMUM ATTEINT</v>
      </c>
      <c r="H9" s="609" t="str">
        <f>VLOOKUP('Jalons FTTE - type KO'!$F9,'Codification - type KO'!$E$2:$G$123,3,FALSE)</f>
        <v>Le nombre maximal de lignes autorisé par l'OI a été atteint. L'OC ne peut demander la création d'une  nouvelle ligne.</v>
      </c>
    </row>
    <row r="10" spans="1:13" ht="25.5" outlineLevel="2">
      <c r="A10" s="600"/>
      <c r="B10" s="601"/>
      <c r="C10" s="602"/>
      <c r="D10" s="602"/>
      <c r="E10" s="602"/>
      <c r="F10" s="521" t="s">
        <v>380</v>
      </c>
      <c r="G10" s="529" t="str">
        <f>VLOOKUP('Jalons FTTE - type KO'!$F10,'Codification - type KO'!$E$2:$G$123,2,FALSE)</f>
        <v>OFFRE ACTIVEE</v>
      </c>
      <c r="H10" s="529" t="str">
        <f>VLOOKUP('Jalons FTTE - type KO'!$F10,'Codification - type KO'!$E$2:$G$123,3,FALSE)</f>
        <v>Spécifique aux offres activées. L'OI renseignera le commentaire approprié</v>
      </c>
    </row>
    <row r="11" spans="1:13" ht="25.5" outlineLevel="2">
      <c r="A11" s="600"/>
      <c r="B11" s="601"/>
      <c r="C11" s="602"/>
      <c r="D11" s="602"/>
      <c r="E11" s="602"/>
      <c r="F11" s="587" t="s">
        <v>403</v>
      </c>
      <c r="G11" s="529" t="str">
        <f>VLOOKUP('Jalons FTTE - type KO'!$F11,'Codification - type KO'!$E$2:$G$123,2,FALSE)</f>
        <v>TRAITEMENT IMPOSSIBLE : GTR NON DISPONIBLE SUR L'OFFRE</v>
      </c>
      <c r="H11" s="529" t="str">
        <f>VLOOKUP('Jalons FTTE - type KO'!$F11,'Codification - type KO'!$E$2:$G$123,3,FALSE)</f>
        <v>La GTR fournie dans la commande n'est pas disponible chez l'OI pour l'offre d'accès commandée</v>
      </c>
    </row>
    <row r="12" spans="1:13" ht="25.5" outlineLevel="2">
      <c r="A12" s="600"/>
      <c r="B12" s="601"/>
      <c r="C12" s="602"/>
      <c r="D12" s="602"/>
      <c r="E12" s="602"/>
      <c r="F12" s="587" t="s">
        <v>405</v>
      </c>
      <c r="G12" s="529" t="str">
        <f>VLOOKUP('Jalons FTTE - type KO'!$F12,'Codification - type KO'!$E$2:$G$123,2,FALSE)</f>
        <v>TRAITEMENT IMPOSSIBLE : TYPE RACCO IRRECEVABLE EN ABSENCE DE CONTRAT</v>
      </c>
      <c r="H12" s="529" t="str">
        <f>VLOOKUP('Jalons FTTE - type KO'!$F12,'Codification - type KO'!$E$2:$G$123,3,FALSE)</f>
        <v>Le type de raccordement demandé lors de la commande n'est pas applicable car le contrat correspondant n'a pas été signé</v>
      </c>
    </row>
    <row r="13" spans="1:13" ht="25.5" outlineLevel="2">
      <c r="A13" s="600"/>
      <c r="B13" s="601"/>
      <c r="C13" s="602"/>
      <c r="D13" s="602"/>
      <c r="E13" s="602"/>
      <c r="F13" s="587" t="s">
        <v>407</v>
      </c>
      <c r="G13" s="529" t="str">
        <f>VLOOKUP('Jalons FTTE - type KO'!$F13,'Codification - type KO'!$E$2:$G$123,2,FALSE)</f>
        <v>TRAITEMENT IMPOSSIBLE : OFFRE COMMANDEE IRRECEVABLE</v>
      </c>
      <c r="H13" s="529" t="str">
        <f>VLOOKUP('Jalons FTTE - type KO'!$F13,'Codification - type KO'!$E$2:$G$123,3,FALSE)</f>
        <v>L'offre commandée n'est pas recevable en l'absence de contrat ou de pré-requis nécessaires</v>
      </c>
    </row>
    <row r="14" spans="1:13" outlineLevel="1">
      <c r="A14" s="600"/>
      <c r="B14" s="596" t="s">
        <v>865</v>
      </c>
      <c r="C14" s="597" t="s">
        <v>816</v>
      </c>
      <c r="D14" s="597"/>
      <c r="E14" s="597" t="s">
        <v>861</v>
      </c>
      <c r="F14" s="598"/>
      <c r="G14" s="599"/>
      <c r="H14" s="598"/>
    </row>
    <row r="15" spans="1:13" ht="38.25" outlineLevel="2">
      <c r="A15" s="600"/>
      <c r="B15" s="601"/>
      <c r="C15" s="602"/>
      <c r="D15" s="602"/>
      <c r="E15" s="602"/>
      <c r="F15" s="617" t="s">
        <v>125</v>
      </c>
      <c r="G15" s="618" t="str">
        <f>VLOOKUP('Jalons FTTE - type KO'!$F15,'Codification - type KO'!$E$2:$G$123,2,FALSE)</f>
        <v>TRAITEMENT IMPOSSIBLE : REF PRESTATION PM INEXISTANTE DANS LE REFERENTIEL OI</v>
      </c>
      <c r="H15" s="618" t="str">
        <f>VLOOKUP('Jalons FTTE - type KO'!$F15,'Codification - type KO'!$E$2:$G$123,3,FALSE)</f>
        <v>L'OC a renvoyé une référence prestation PM inconnue de l'OI (exemple l'OC se trompe dans la référence PM ou l'OI n'a pas communiqué un changement de référence PM)</v>
      </c>
    </row>
    <row r="16" spans="1:13" ht="25.5" outlineLevel="2">
      <c r="A16" s="600"/>
      <c r="B16" s="601"/>
      <c r="C16" s="602"/>
      <c r="D16" s="602"/>
      <c r="E16" s="602"/>
      <c r="F16" s="617" t="s">
        <v>127</v>
      </c>
      <c r="G16" s="618" t="str">
        <f>VLOOKUP('Jalons FTTE - type KO'!$F16,'Codification - type KO'!$E$2:$G$123,2,FALSE)</f>
        <v>TRAITEMENT IMPOSSIBLE : REF PRESTATION PM ET ADRESSE INCOHERENTES</v>
      </c>
      <c r="H16" s="618" t="str">
        <f>VLOOKUP('Jalons FTTE - type KO'!$F16,'Codification - type KO'!$E$2:$G$123,3,FALSE)</f>
        <v>La reference prestation PM existe mais n'est pas cohérente avec l'adresse communiquée</v>
      </c>
    </row>
    <row r="17" spans="1:8" ht="51" outlineLevel="2">
      <c r="A17" s="600"/>
      <c r="B17" s="601"/>
      <c r="C17" s="602"/>
      <c r="D17" s="602"/>
      <c r="E17" s="602"/>
      <c r="F17" s="617" t="s">
        <v>131</v>
      </c>
      <c r="G17" s="618" t="str">
        <f>VLOOKUP('Jalons FTTE - type KO'!$F17,'Codification - type KO'!$E$2:$G$123,2,FALSE)</f>
        <v>TRAITEMENT IMPOSSIBLE : PM INEXISTANT DANS LE REFERENTIEL OI</v>
      </c>
      <c r="H17" s="618" t="str">
        <f>VLOOKUP('Jalons FTTE - type KO'!$F17,'Codification - type KO'!$E$2:$G$123,3,FALSE)</f>
        <v>L'OC envoie une commande d'accès sur un PM inexistant dans le référentiel de l'OI (exemple changement de reference PM par l'OI non communiqué à l'OC ou erreur de l'OC dans l'envoi de la référence)</v>
      </c>
    </row>
    <row r="18" spans="1:8" ht="25.5" outlineLevel="2">
      <c r="A18" s="600"/>
      <c r="B18" s="601"/>
      <c r="C18" s="602"/>
      <c r="D18" s="602"/>
      <c r="E18" s="602"/>
      <c r="F18" s="617" t="s">
        <v>133</v>
      </c>
      <c r="G18" s="618" t="str">
        <f>VLOOKUP('Jalons FTTE - type KO'!$F18,'Codification - type KO'!$E$2:$G$123,2,FALSE)</f>
        <v>TRAITEMENT IMPOSSIBLE : PM ET ADRESSE INCOHERENTS</v>
      </c>
      <c r="H18" s="618" t="str">
        <f>VLOOKUP('Jalons FTTE - type KO'!$F18,'Codification - type KO'!$E$2:$G$123,3,FALSE)</f>
        <v>L'OC envoie une commande d'accès sur un PM connu dans le référentiel de l'OI mais incohérent avec l'adresse</v>
      </c>
    </row>
    <row r="19" spans="1:8" outlineLevel="1">
      <c r="A19" s="253"/>
      <c r="B19" s="596" t="s">
        <v>864</v>
      </c>
      <c r="C19" s="597" t="s">
        <v>816</v>
      </c>
      <c r="D19" s="597"/>
      <c r="E19" s="597" t="s">
        <v>861</v>
      </c>
      <c r="F19" s="598"/>
      <c r="G19" s="599"/>
      <c r="H19" s="598"/>
    </row>
    <row r="20" spans="1:8" ht="38.25" outlineLevel="2">
      <c r="A20" s="600"/>
      <c r="B20" s="601"/>
      <c r="C20" s="602"/>
      <c r="D20" s="602"/>
      <c r="E20" s="602"/>
      <c r="F20" s="608" t="s">
        <v>715</v>
      </c>
      <c r="G20" s="609" t="str">
        <f>VLOOKUP('Jalons FTTE - type KO'!$F20,'Codification - type KO'!$E$2:$G$123,2,FALSE)</f>
        <v>TRAITEMENT IMPOSSIBLE : REF PRESTATION PRDM INEXISTANTE DANS LE REFERENTIEL OI</v>
      </c>
      <c r="H20" s="609" t="str">
        <f>VLOOKUP('Jalons FTTE - type KO'!$F20,'Codification - type KO'!$E$2:$G$123,3,FALSE)</f>
        <v>L'OC a renvoyé une référence prestation PRDM inconnue de l'OI (exemple: l'OC se trompe dans la référence PRDM ou l'OI n'a pas communiqué un changement de référence PRDM).</v>
      </c>
    </row>
    <row r="21" spans="1:8" ht="25.5" outlineLevel="2">
      <c r="A21" s="600"/>
      <c r="B21" s="601"/>
      <c r="C21" s="602"/>
      <c r="D21" s="602"/>
      <c r="E21" s="602"/>
      <c r="F21" s="608" t="s">
        <v>717</v>
      </c>
      <c r="G21" s="609" t="str">
        <f>VLOOKUP('Jalons FTTE - type KO'!$F21,'Codification - type KO'!$E$2:$G$123,2,FALSE)</f>
        <v>TRAITEMENT IMPOSSIBLE : REF PRESTATION PRDM ET ADRESSE INCOHERENTES</v>
      </c>
      <c r="H21" s="609" t="str">
        <f>VLOOKUP('Jalons FTTE - type KO'!$F21,'Codification - type KO'!$E$2:$G$123,3,FALSE)</f>
        <v>La reference prestation PRDM existe mais n'est pas cohérente avec l'adresse communiquée.</v>
      </c>
    </row>
    <row r="22" spans="1:8" ht="25.5" outlineLevel="2">
      <c r="A22" s="600"/>
      <c r="B22" s="601"/>
      <c r="C22" s="602"/>
      <c r="D22" s="602"/>
      <c r="E22" s="602"/>
      <c r="F22" s="608" t="s">
        <v>719</v>
      </c>
      <c r="G22" s="609" t="str">
        <f>VLOOKUP('Jalons FTTE - type KO'!$F22,'Codification - type KO'!$E$2:$G$123,2,FALSE)</f>
        <v>TRAITEMENT IMPOSSIBLE : PRDM INEXISTANT DANS LE REFERENTIEL OI</v>
      </c>
      <c r="H22" s="609" t="str">
        <f>VLOOKUP('Jalons FTTE - type KO'!$F22,'Codification - type KO'!$E$2:$G$123,3,FALSE)</f>
        <v>L'OC envoie une commande d'accès sur une référence technique de PRDM inexistante dans le référentiel de l'OI.</v>
      </c>
    </row>
    <row r="23" spans="1:8" ht="25.5" outlineLevel="2">
      <c r="A23" s="600"/>
      <c r="B23" s="601"/>
      <c r="C23" s="602"/>
      <c r="D23" s="602"/>
      <c r="E23" s="602"/>
      <c r="F23" s="608" t="s">
        <v>721</v>
      </c>
      <c r="G23" s="609" t="str">
        <f>VLOOKUP('Jalons FTTE - type KO'!$F23,'Codification - type KO'!$E$2:$G$123,2,FALSE)</f>
        <v xml:space="preserve"> TRAITEMENT IMPOSSIBLE : PRDM ET ADRESSE INCOHERENTS</v>
      </c>
      <c r="H23" s="609" t="str">
        <f>VLOOKUP('Jalons FTTE - type KO'!$F23,'Codification - type KO'!$E$2:$G$123,3,FALSE)</f>
        <v>L'OC envoie une commande d'accès sur un PRDM connu dans le référentiel de l'OI mais incohérent avec l'adresse.</v>
      </c>
    </row>
    <row r="24" spans="1:8" outlineLevel="1">
      <c r="A24" s="520"/>
      <c r="B24" s="596" t="s">
        <v>809</v>
      </c>
      <c r="C24" s="597" t="s">
        <v>816</v>
      </c>
      <c r="D24" s="597"/>
      <c r="E24" s="597" t="s">
        <v>861</v>
      </c>
      <c r="F24" s="598"/>
      <c r="G24" s="599"/>
      <c r="H24" s="598"/>
    </row>
    <row r="25" spans="1:8" outlineLevel="2">
      <c r="A25" s="603"/>
      <c r="B25" s="603"/>
      <c r="C25" s="602"/>
      <c r="D25" s="602"/>
      <c r="E25" s="604"/>
      <c r="F25" s="521" t="s">
        <v>313</v>
      </c>
      <c r="G25" s="529" t="str">
        <f>VLOOKUP('Jalons FTTE - type KO'!$F25,'Codification - type KO'!$E$2:$G$123,2,FALSE)</f>
        <v>OC : DONNEES CLIENT INVALIDES</v>
      </c>
      <c r="H25" s="529" t="str">
        <f>VLOOKUP('Jalons FTTE - type KO'!$F25,'Codification - type KO'!$E$2:$G$123,3,FALSE)</f>
        <v>Le format des informations client fournies par l'OC est invalide</v>
      </c>
    </row>
    <row r="26" spans="1:8" ht="25.5" outlineLevel="2">
      <c r="A26" s="600"/>
      <c r="B26" s="601"/>
      <c r="C26" s="602"/>
      <c r="D26" s="602"/>
      <c r="E26" s="602"/>
      <c r="F26" s="617" t="s">
        <v>143</v>
      </c>
      <c r="G26" s="618" t="str">
        <f>VLOOKUP('Jalons FTTE - type KO'!$F26,'Codification - type KO'!$E$2:$G$123,2,FALSE)</f>
        <v>TRAITEMENT IMPOSSIBLE : IDENTIFIANT COMMANDE INTERNE OC DEJA UTILISE</v>
      </c>
      <c r="H26" s="618" t="str">
        <f>VLOOKUP('Jalons FTTE - type KO'!$F26,'Codification - type KO'!$E$2:$G$123,3,FALSE)</f>
        <v>L'OC envoie une commande en utilisant une commande interne déjà envoyée. Il s'agit potentiellement d'un doublon de commande</v>
      </c>
    </row>
    <row r="27" spans="1:8" ht="38.25" outlineLevel="2">
      <c r="A27" s="600"/>
      <c r="B27" s="601"/>
      <c r="C27" s="602"/>
      <c r="D27" s="602"/>
      <c r="E27" s="602"/>
      <c r="F27" s="617" t="s">
        <v>147</v>
      </c>
      <c r="G27" s="618" t="str">
        <f>VLOOKUP('Jalons FTTE - type KO'!$F27,'Codification - type KO'!$E$2:$G$123,2,FALSE)</f>
        <v>TRAITEMENT IMPOSSIBLE : CHAMPS OBLIGATOIRES MANQUANTS</v>
      </c>
      <c r="H27" s="618" t="str">
        <f>VLOOKUP('Jalons FTTE - type KO'!$F27,'Codification - type KO'!$E$2:$G$123,3,FALSE)</f>
        <v>L'OC envoie une commande incomplète 
Bonne pratique : l'opérateur emetteur du flux de rejet indique dans le champ commentaire du rejet le premier champ obligatoire manquant</v>
      </c>
    </row>
    <row r="28" spans="1:8" ht="63.75" outlineLevel="2">
      <c r="A28" s="600"/>
      <c r="B28" s="601"/>
      <c r="C28" s="602"/>
      <c r="D28" s="602"/>
      <c r="E28" s="602"/>
      <c r="F28" s="617" t="s">
        <v>149</v>
      </c>
      <c r="G28" s="618" t="str">
        <f>VLOOKUP('Jalons FTTE - type KO'!$F28,'Codification - type KO'!$E$2:$G$123,2,FALSE)</f>
        <v>TRAITEMENT IMPOSSIBLE : CHAMPS INCOHERENTS</v>
      </c>
      <c r="H28" s="618" t="str">
        <f>VLOOKUP('Jalons FTTE - type KO'!$F28,'Codification - type KO'!$E$2:$G$123,3,FALSE)</f>
        <v xml:space="preserve">L'OC envoie la commande avec une erreur de format (exemple chaine de caractère envoyée vs date attendue, champ présent non attendu...)
Bonne pratique : l'opérateur emetteur du flux de rejet indique dans le champ commentaire du rejet le premier champ concerné par le rejet </v>
      </c>
    </row>
    <row r="29" spans="1:8" ht="25.5" outlineLevel="2">
      <c r="A29" s="600"/>
      <c r="B29" s="601"/>
      <c r="C29" s="602"/>
      <c r="D29" s="602"/>
      <c r="E29" s="602"/>
      <c r="F29" s="608" t="s">
        <v>723</v>
      </c>
      <c r="G29" s="609" t="str">
        <f>VLOOKUP('Jalons FTTE - type KO'!$F29,'Codification - type KO'!$E$2:$G$123,2,FALSE)</f>
        <v>TRAITEMENT IMPOSSIBLE : FORMAT DU POINT DE LIVRAISON AU PM INVALIDE</v>
      </c>
      <c r="H29" s="609" t="str">
        <f>VLOOKUP('Jalons FTTE - type KO'!$F29,'Codification - type KO'!$E$2:$G$123,3,FALSE)</f>
        <v xml:space="preserve">Le format du point de livraison au PM envoyé par l'OC dans sa commande ne correspond pas au format attendu par l'OI. </v>
      </c>
    </row>
    <row r="30" spans="1:8" ht="25.5" outlineLevel="2">
      <c r="A30" s="600"/>
      <c r="B30" s="601"/>
      <c r="C30" s="602"/>
      <c r="D30" s="602"/>
      <c r="E30" s="602"/>
      <c r="F30" s="611" t="s">
        <v>725</v>
      </c>
      <c r="G30" s="609" t="str">
        <f>VLOOKUP('Jalons FTTE - type KO'!$F30,'Codification - type KO'!$E$2:$G$123,2,FALSE)</f>
        <v>TRAITEMENT IMPOSSIBLE : FORMAT DU POINT DE LIVRAISON AU PRDM INVALIDE</v>
      </c>
      <c r="H30" s="609" t="str">
        <f>VLOOKUP('Jalons FTTE - type KO'!$F30,'Codification - type KO'!$E$2:$G$123,3,FALSE)</f>
        <v xml:space="preserve">Le format du point de livraison au PRDM envoyé par l'OC dans sa commande ne correspond pas au format attendu par l'OI. </v>
      </c>
    </row>
    <row r="31" spans="1:8" outlineLevel="1">
      <c r="A31" s="600"/>
      <c r="B31" s="596" t="s">
        <v>863</v>
      </c>
      <c r="C31" s="597" t="s">
        <v>816</v>
      </c>
      <c r="D31" s="605"/>
      <c r="E31" s="597" t="s">
        <v>861</v>
      </c>
      <c r="F31" s="619"/>
      <c r="G31" s="620"/>
      <c r="H31" s="620"/>
    </row>
    <row r="32" spans="1:8" ht="51" outlineLevel="2">
      <c r="A32" s="600"/>
      <c r="B32" s="601"/>
      <c r="C32" s="602"/>
      <c r="D32" s="602"/>
      <c r="E32" s="602"/>
      <c r="F32" s="617" t="s">
        <v>135</v>
      </c>
      <c r="G32" s="618" t="str">
        <f>VLOOKUP('Jalons FTTE - type KO'!$F32,'Codification - type KO'!$E$2:$G$123,2,FALSE)</f>
        <v>TRAITEMENT IMPOSSIBLE : COMMANDE IRRECEVABLE SUR CE PM</v>
      </c>
      <c r="H32" s="618" t="str">
        <f>VLOOKUP('Jalons FTTE - type KO'!$F32,'Codification - type KO'!$E$2:$G$123,3,FALSE)</f>
        <v>L'OC n'est pas adducté au PM ou il n'a pas retourné toutes les infos ou documents attendus ou l'OI n'a pas intégré les données retournées par l'OC ou l'OI rejette la commande qui est passée avant la date de MESC ARCEP</v>
      </c>
    </row>
    <row r="33" spans="1:13" ht="38.25" outlineLevel="2">
      <c r="A33" s="600"/>
      <c r="B33" s="601"/>
      <c r="C33" s="602"/>
      <c r="D33" s="602"/>
      <c r="E33" s="602"/>
      <c r="F33" s="610" t="s">
        <v>741</v>
      </c>
      <c r="G33" s="609" t="str">
        <f>VLOOKUP('Jalons FTTE - type KO'!$F33,'Codification - type KO'!$E$2:$G$123,2,FALSE)</f>
        <v>TRAITEMENT IMPOSSIBLE : COMMANDE IRRECEVABLE SUR CE PRDM</v>
      </c>
      <c r="H33" s="609" t="str">
        <f>VLOOKUP('Jalons FTTE - type KO'!$F33,'Codification - type KO'!$E$2:$G$123,3,FALSE)</f>
        <v>L'OC a fourni une référence de prestation PRDM, mais il n'est pas présent au PRDM ou n'a pas réalisé toutes les actions requises par l'OI au PRDM</v>
      </c>
    </row>
    <row r="34" spans="1:13" ht="25.5" outlineLevel="2">
      <c r="A34" s="600"/>
      <c r="B34" s="601"/>
      <c r="C34" s="602"/>
      <c r="D34" s="602"/>
      <c r="E34" s="602"/>
      <c r="F34" s="610" t="s">
        <v>965</v>
      </c>
      <c r="G34" s="609" t="str">
        <f>VLOOKUP('Jalons FTTE - type KO'!$F34,'Codification - type KO'!$E$2:$G$123,2,FALSE)</f>
        <v>TRAITEMENT IMPOSSIBLE : COMMANDE IRRECEVABLE SUR BANDEAU OPTIQUE</v>
      </c>
      <c r="H34" s="609" t="str">
        <f>VLOOKUP('Jalons FTTE - type KO'!$F34,'Codification - type KO'!$E$2:$G$123,3,FALSE)</f>
        <v>L'OC ne peut passer de commande de type E sur un bandeau optique.</v>
      </c>
    </row>
    <row r="35" spans="1:13" ht="25.5" outlineLevel="2">
      <c r="A35" s="600"/>
      <c r="B35" s="601"/>
      <c r="C35" s="602"/>
      <c r="D35" s="602"/>
      <c r="E35" s="602"/>
      <c r="F35" s="617" t="s">
        <v>137</v>
      </c>
      <c r="G35" s="618" t="str">
        <f>VLOOKUP('Jalons FTTE - type KO'!$F35,'Codification - type KO'!$E$2:$G$123,2,FALSE)</f>
        <v>TRAITEMENT IMPOSSIBLE : COMMANDE IRRECEVABLE SUR CETTE ADRESSE</v>
      </c>
      <c r="H35" s="618" t="str">
        <f>VLOOKUP('Jalons FTTE - type KO'!$F35,'Codification - type KO'!$E$2:$G$123,3,FALSE)</f>
        <v>L'adresse n'a pas été mise à disposition à l'OC (le CR MAD n'a pas été emis sur cette adresse)</v>
      </c>
    </row>
    <row r="36" spans="1:13" ht="25.5" outlineLevel="2">
      <c r="A36" s="600"/>
      <c r="B36" s="601"/>
      <c r="C36" s="602"/>
      <c r="D36" s="602"/>
      <c r="E36" s="602"/>
      <c r="F36" s="617" t="s">
        <v>139</v>
      </c>
      <c r="G36" s="618" t="str">
        <f>VLOOKUP('Jalons FTTE - type KO'!$F36,'Codification - type KO'!$E$2:$G$123,2,FALSE)</f>
        <v>TRAITEMENT IMPOSSIBLE : ADRESSE INELIGIBLE TEMPORAIREMENT</v>
      </c>
      <c r="H36" s="618" t="str">
        <f>VLOOKUP('Jalons FTTE - type KO'!$F36,'Codification - type KO'!$E$2:$G$123,3,FALSE)</f>
        <v>Le site est temporairement ineligible par exemple en maintenance</v>
      </c>
    </row>
    <row r="37" spans="1:13" outlineLevel="1">
      <c r="A37" s="600"/>
      <c r="B37" s="596" t="s">
        <v>862</v>
      </c>
      <c r="C37" s="597" t="s">
        <v>816</v>
      </c>
      <c r="D37" s="605"/>
      <c r="E37" s="597" t="s">
        <v>861</v>
      </c>
      <c r="F37" s="619"/>
      <c r="G37" s="620"/>
      <c r="H37" s="620"/>
    </row>
    <row r="38" spans="1:13" ht="140.25" outlineLevel="2">
      <c r="A38" s="600"/>
      <c r="B38" s="600"/>
      <c r="C38" s="602"/>
      <c r="D38" s="602"/>
      <c r="E38" s="602"/>
      <c r="F38" s="617" t="s">
        <v>115</v>
      </c>
      <c r="G38" s="618" t="str">
        <f>VLOOKUP('Jalons FTTE - type KO'!$F38,'Codification - type KO'!$E$2:$G$123,2,FALSE)</f>
        <v>ADRESSE : CODE ADRESSE IMMEUBLE INEXISTANT DANS LE REFERENTIEL OI</v>
      </c>
      <c r="H38" s="618" t="str">
        <f>VLOOKUP('Jalons FTTE - type KO'!$F38,'Codification - type KO'!$E$2:$G$123,3,FALSE)</f>
        <v>L'OC envoie des codes adresses inexistants de l'OI
Les informations d'adresse sont contrôlées dans l'ordre suivant :
1/ IdentiantImmeuble
2/ Hexaclé 
3/ INSEE/RIVOLI/NUM VOIE/ COMPL VOIE
4/ Triplet Hexavia/numéro de voie /complément de voie 
Si un de ces codes est reconnu, il n'y a pas de rejet, si l'ensemble des codes sont "inconnus de l'OI", il y a alors rejet de la commande. Sur tous ces éléments d'adresse, "inconnu de l'OI" signifie ne correspondant pas aux éléments d'adresses présents dans son IPE</v>
      </c>
    </row>
    <row r="39" spans="1:13" ht="25.5" outlineLevel="2">
      <c r="A39" s="600"/>
      <c r="B39" s="601"/>
      <c r="C39" s="602"/>
      <c r="D39" s="602"/>
      <c r="E39" s="602"/>
      <c r="F39" s="617" t="s">
        <v>116</v>
      </c>
      <c r="G39" s="618" t="str">
        <f>VLOOKUP('Jalons FTTE - type KO'!$F39,'Codification - type KO'!$E$2:$G$123,2,FALSE)</f>
        <v>ADRESSE : BATIMENT MANQUANT OU INEXISTANT DANS LE REFERENTIEL OI</v>
      </c>
      <c r="H39" s="618" t="str">
        <f>VLOOKUP('Jalons FTTE - type KO'!$F39,'Codification - type KO'!$E$2:$G$123,3,FALSE)</f>
        <v>L'adresse a été reconnue mais le batiment est manquant ou inexistant dans le référentiel de l'OI</v>
      </c>
    </row>
    <row r="40" spans="1:13" ht="25.5" outlineLevel="2">
      <c r="A40" s="600"/>
      <c r="B40" s="601"/>
      <c r="C40" s="602"/>
      <c r="D40" s="602"/>
      <c r="E40" s="602"/>
      <c r="F40" s="617" t="s">
        <v>118</v>
      </c>
      <c r="G40" s="618" t="str">
        <f>VLOOKUP('Jalons FTTE - type KO'!$F40,'Codification - type KO'!$E$2:$G$123,2,FALSE)</f>
        <v>ADRESSE : ESCALIER MANQUANT OU INEXISTANT DANS LE REFERENTIEL OI</v>
      </c>
      <c r="H40" s="618" t="str">
        <f>VLOOKUP('Jalons FTTE - type KO'!$F40,'Codification - type KO'!$E$2:$G$123,3,FALSE)</f>
        <v>L'adresse et le batiment ont été reconnus mais l'escalier est manquant ou inexistant dans le référentiel de l'OI</v>
      </c>
    </row>
    <row r="41" spans="1:13" ht="25.5" outlineLevel="2">
      <c r="A41" s="600"/>
      <c r="B41" s="601"/>
      <c r="C41" s="602"/>
      <c r="D41" s="602"/>
      <c r="E41" s="602"/>
      <c r="F41" s="617" t="s">
        <v>120</v>
      </c>
      <c r="G41" s="618" t="str">
        <f>VLOOKUP('Jalons FTTE - type KO'!$F41,'Codification - type KO'!$E$2:$G$123,2,FALSE)</f>
        <v>ADRESSE : ETAGE MANQUANT OU INEXISTANT DANS LE REFERENTIEL OI</v>
      </c>
      <c r="H41" s="618" t="str">
        <f>VLOOKUP('Jalons FTTE - type KO'!$F41,'Codification - type KO'!$E$2:$G$123,3,FALSE)</f>
        <v>L'adresse, le batiment et l'escalier ont été reconnus mais l'étage est manquant ou inexistant dans le référentiel de l'OI</v>
      </c>
    </row>
    <row r="42" spans="1:13" outlineLevel="1">
      <c r="A42" s="600"/>
      <c r="B42" s="606" t="s">
        <v>810</v>
      </c>
      <c r="C42" s="597" t="s">
        <v>816</v>
      </c>
      <c r="D42" s="605"/>
      <c r="E42" s="597" t="s">
        <v>861</v>
      </c>
      <c r="F42" s="607"/>
      <c r="G42" s="607"/>
      <c r="H42" s="607"/>
    </row>
    <row r="43" spans="1:13" ht="25.5" outlineLevel="3">
      <c r="A43" s="600"/>
      <c r="B43" s="12"/>
      <c r="C43" s="602"/>
      <c r="D43" s="602"/>
      <c r="E43" s="602"/>
      <c r="F43" s="617" t="s">
        <v>169</v>
      </c>
      <c r="G43" s="618" t="str">
        <f>VLOOKUP('Jalons FTTE - type KO'!$F43,'Codification - type KO'!$E$2:$G$123,2,FALSE)</f>
        <v>RDV : ID RDV INCONNU</v>
      </c>
      <c r="H43" s="618" t="str">
        <f>VLOOKUP('Jalons FTTE - type KO'!$F43,'Codification - type KO'!$E$2:$G$123,3,FALSE)</f>
        <v>Dans le cas d'un raccordement par l'OI, l'OC a fourni un identifiant de RDV non reconnu par l'OI</v>
      </c>
    </row>
    <row r="44" spans="1:13" ht="25.5" outlineLevel="3">
      <c r="A44" s="600"/>
      <c r="B44" s="12"/>
      <c r="C44" s="602"/>
      <c r="D44" s="602"/>
      <c r="E44" s="602"/>
      <c r="F44" s="617" t="s">
        <v>178</v>
      </c>
      <c r="G44" s="618" t="str">
        <f>VLOOKUP('Jalons FTTE - type KO'!$F44,'Codification - type KO'!$E$2:$G$123,2,FALSE)</f>
        <v xml:space="preserve">RDV : ETAT RDV NON VALIDE </v>
      </c>
      <c r="H44" s="618" t="str">
        <f>VLOOKUP('Jalons FTTE - type KO'!$F44,'Codification - type KO'!$E$2:$G$123,3,FALSE)</f>
        <v>Dans le cas où la commande est passée avec un rdv dont l’état n’est pas valide, par exemple annulé, terminé, …</v>
      </c>
    </row>
    <row r="45" spans="1:13" ht="38.25" outlineLevel="3">
      <c r="A45" s="600"/>
      <c r="B45" s="12"/>
      <c r="C45" s="602"/>
      <c r="D45" s="602"/>
      <c r="E45" s="602"/>
      <c r="F45" s="617" t="s">
        <v>181</v>
      </c>
      <c r="G45" s="618" t="str">
        <f>VLOOKUP('Jalons FTTE - type KO'!$F45,'Codification - type KO'!$E$2:$G$123,2,FALSE)</f>
        <v>RDV : RDV SUR ADRESSE DIFFERENTE</v>
      </c>
      <c r="H45" s="618" t="str">
        <f>VLOOKUP('Jalons FTTE - type KO'!$F45,'Codification - type KO'!$E$2:$G$123,3,FALSE)</f>
        <v>Dans le cas où la commande est passée avec un rdv qui a été pris sur une autre adresse que celle de la commande (exemple n° ou nom de rue différents de l'adresse de la commande)</v>
      </c>
    </row>
    <row r="46" spans="1:13" ht="25.5" outlineLevel="3">
      <c r="A46" s="600"/>
      <c r="B46" s="12"/>
      <c r="C46" s="602"/>
      <c r="D46" s="602"/>
      <c r="E46" s="602"/>
      <c r="F46" s="610" t="s">
        <v>745</v>
      </c>
      <c r="G46" s="609" t="str">
        <f>VLOOKUP('Jalons FTTE - type KO'!$F46,'Codification - type KO'!$E$2:$G$123,2,FALSE)</f>
        <v xml:space="preserve">RDV : RDV SUR PRODUIT NON FTTE </v>
      </c>
      <c r="H46" s="609" t="str">
        <f>VLOOKUP('Jalons FTTE - type KO'!$F46,'Codification - type KO'!$E$2:$G$123,3,FALSE)</f>
        <v>Dans le cas où la commande est passée avec un rdv qui a été pris sur un produit autre que le produit accès FTTE</v>
      </c>
    </row>
    <row r="47" spans="1:13" outlineLevel="2">
      <c r="A47" s="502"/>
      <c r="B47" s="233"/>
      <c r="E47" s="499"/>
      <c r="F47" s="517"/>
      <c r="G47" s="509"/>
      <c r="H47" s="509"/>
    </row>
    <row r="48" spans="1:13" s="511" customFormat="1">
      <c r="A48" s="516" t="s">
        <v>860</v>
      </c>
      <c r="B48" s="515"/>
      <c r="C48" s="514"/>
      <c r="D48" s="512"/>
      <c r="E48" s="514" t="s">
        <v>859</v>
      </c>
      <c r="F48" s="562"/>
      <c r="G48" s="515"/>
      <c r="H48" s="562"/>
      <c r="I48" s="496"/>
      <c r="J48" s="496"/>
      <c r="K48" s="496"/>
      <c r="L48" s="496"/>
      <c r="M48" s="496"/>
    </row>
    <row r="49" spans="1:13" ht="25.5" outlineLevel="1">
      <c r="A49" s="554"/>
      <c r="B49" s="518" t="s">
        <v>858</v>
      </c>
      <c r="C49" s="506" t="s">
        <v>1</v>
      </c>
      <c r="D49" s="506" t="s">
        <v>303</v>
      </c>
      <c r="E49" s="505" t="s">
        <v>857</v>
      </c>
      <c r="F49" s="619"/>
      <c r="G49" s="620"/>
      <c r="H49" s="620"/>
    </row>
    <row r="50" spans="1:13" ht="25.5" outlineLevel="2">
      <c r="A50" s="554"/>
      <c r="B50" s="554"/>
      <c r="E50" s="501"/>
      <c r="F50" s="617" t="s">
        <v>106</v>
      </c>
      <c r="G50" s="618" t="str">
        <f>VLOOKUP('Jalons FTTE - type KO'!$F50,'Codification - type KO'!$E$2:$G$123,2,FALSE)</f>
        <v>CLIENT : CONTACT ERRONE</v>
      </c>
      <c r="H50" s="618" t="str">
        <f>VLOOKUP('Jalons FTTE - type KO'!$F50,'Codification - type KO'!$E$2:$G$123,3,FALSE)</f>
        <v>Le client ne peut être joint, exemple son nom ou ses coordonnées téléphoniques sont erronées</v>
      </c>
    </row>
    <row r="51" spans="1:13" ht="38.25" outlineLevel="2">
      <c r="A51" s="554"/>
      <c r="B51" s="554"/>
      <c r="E51" s="501"/>
      <c r="F51" s="617" t="s">
        <v>107</v>
      </c>
      <c r="G51" s="618" t="str">
        <f>VLOOKUP('Jalons FTTE - type KO'!$F51,'Codification - type KO'!$E$2:$G$123,2,FALSE)</f>
        <v>CLIENT : CLIENT INJOIGNABLE IMPOSSIBLE DE CONFIRMER LE RDV</v>
      </c>
      <c r="H51" s="618" t="str">
        <f>VLOOKUP('Jalons FTTE - type KO'!$F51,'Codification - type KO'!$E$2:$G$123,3,FALSE)</f>
        <v>Les coordonnées ne sont pas nécessairement erronées mais le client n'est pas joignable (ne répond pas). La définition précise de "ne répond pas" n'est pas normalisée Interop</v>
      </c>
    </row>
    <row r="52" spans="1:13" ht="25.5" outlineLevel="2">
      <c r="A52" s="548"/>
      <c r="B52" s="547"/>
      <c r="C52" s="524"/>
      <c r="D52" s="524"/>
      <c r="E52" s="523"/>
      <c r="F52" s="617" t="s">
        <v>108</v>
      </c>
      <c r="G52" s="618" t="str">
        <f>VLOOKUP('Jalons FTTE - type KO'!$F52,'Codification - type KO'!$E$2:$G$123,2,FALSE)</f>
        <v>CLIENT : CLIENT N HABITE PAS A L ADRESSE INDIQUEE</v>
      </c>
      <c r="H52" s="618" t="str">
        <f>VLOOKUP('Jalons FTTE - type KO'!$F52,'Codification - type KO'!$E$2:$G$123,3,FALSE)</f>
        <v>Le RDV a été pris, lors du déplacement le technicien constate que le client n'habite pas à l'adresse indiquée par l'OC</v>
      </c>
    </row>
    <row r="53" spans="1:13" ht="25.5" outlineLevel="2">
      <c r="A53" s="554"/>
      <c r="B53" s="554"/>
      <c r="E53" s="501"/>
      <c r="F53" s="617" t="s">
        <v>110</v>
      </c>
      <c r="G53" s="618" t="str">
        <f>VLOOKUP('Jalons FTTE - type KO'!$F53,'Codification - type KO'!$E$2:$G$123,2,FALSE)</f>
        <v>CLIENT : DEMANDE ANNULATION DE LA COMMANDE PAR LE CLIENT FINAL</v>
      </c>
      <c r="H53" s="618" t="str">
        <f>VLOOKUP('Jalons FTTE - type KO'!$F53,'Codification - type KO'!$E$2:$G$123,3,FALSE)</f>
        <v>Que ce soit en amont du RDV ou lors du RDV, le client demande à annuler sa commande</v>
      </c>
    </row>
    <row r="54" spans="1:13" ht="38.25" outlineLevel="1">
      <c r="A54" s="574"/>
      <c r="B54" s="518" t="s">
        <v>856</v>
      </c>
      <c r="C54" s="506" t="s">
        <v>816</v>
      </c>
      <c r="D54" s="506"/>
      <c r="E54" s="586" t="s">
        <v>855</v>
      </c>
      <c r="F54" s="619"/>
      <c r="G54" s="620"/>
      <c r="H54" s="620"/>
    </row>
    <row r="55" spans="1:13" ht="38.25" outlineLevel="2">
      <c r="A55" s="548"/>
      <c r="B55" s="502"/>
      <c r="C55" s="524"/>
      <c r="D55" s="524"/>
      <c r="E55" s="520"/>
      <c r="F55" s="617" t="s">
        <v>170</v>
      </c>
      <c r="G55" s="618" t="str">
        <f>VLOOKUP('Jalons FTTE - type KO'!$F55,'Codification - type KO'!$E$2:$G$123,2,FALSE)</f>
        <v>TRAITEMENT IMPOSSIBLE : PRISE INEXISTANTE</v>
      </c>
      <c r="H55" s="618" t="str">
        <f>VLOOKUP('Jalons FTTE - type KO'!$F55,'Codification - type KO'!$E$2:$G$123,3,FALSE)</f>
        <v xml:space="preserve">Lorsqu'une commande a été passée avec PRISE posée, qu'elle n'existe pas dans le logement et que le problème n'a pas pu être résolu par un reprovisionning à chaud. </v>
      </c>
    </row>
    <row r="56" spans="1:13" ht="25.5" outlineLevel="2">
      <c r="A56" s="520"/>
      <c r="B56" s="502"/>
      <c r="C56" s="524"/>
      <c r="D56" s="524"/>
      <c r="E56" s="520"/>
      <c r="F56" s="610" t="s">
        <v>713</v>
      </c>
      <c r="G56" s="609" t="str">
        <f>VLOOKUP('Jalons FTTE - type KO'!$F56,'Codification - type KO'!$E$2:$G$123,2,FALSE)</f>
        <v>TRAITEMENT IMPOSSIBLE : NOMBRE DE LIGNES MAXIMUM ATTEINT</v>
      </c>
      <c r="H56" s="609" t="str">
        <f>VLOOKUP('Jalons FTTE - type KO'!$F56,'Codification - type KO'!$E$2:$G$123,3,FALSE)</f>
        <v>Le nombre maximal de lignes autorisé par l'OI a été atteint. L'OC ne peut demander la création d'une  nouvelle ligne.</v>
      </c>
    </row>
    <row r="57" spans="1:13" outlineLevel="1">
      <c r="A57" s="554"/>
      <c r="B57" s="554"/>
      <c r="E57" s="501"/>
      <c r="F57" s="585"/>
      <c r="G57" s="584"/>
      <c r="H57" s="584"/>
    </row>
    <row r="58" spans="1:13" s="511" customFormat="1">
      <c r="A58" s="545" t="s">
        <v>854</v>
      </c>
      <c r="B58" s="581"/>
      <c r="C58" s="583"/>
      <c r="D58" s="583"/>
      <c r="E58" s="582" t="s">
        <v>810</v>
      </c>
      <c r="F58" s="580"/>
      <c r="G58" s="581"/>
      <c r="H58" s="580"/>
      <c r="I58" s="496"/>
      <c r="J58" s="496"/>
      <c r="K58" s="496"/>
      <c r="L58" s="496"/>
      <c r="M58" s="496"/>
    </row>
    <row r="59" spans="1:13" hidden="1" outlineLevel="1">
      <c r="A59" s="574"/>
      <c r="B59" s="518" t="s">
        <v>853</v>
      </c>
      <c r="C59" s="506"/>
      <c r="D59" s="506"/>
      <c r="E59" s="505" t="s">
        <v>810</v>
      </c>
      <c r="F59" s="619"/>
      <c r="G59" s="620"/>
      <c r="H59" s="620"/>
    </row>
    <row r="60" spans="1:13" ht="38.25" hidden="1" outlineLevel="2">
      <c r="A60" s="574"/>
      <c r="B60" s="579" t="s">
        <v>852</v>
      </c>
      <c r="C60" s="578"/>
      <c r="D60" s="578"/>
      <c r="E60" s="578"/>
      <c r="F60" s="576"/>
      <c r="G60" s="577"/>
      <c r="H60" s="576"/>
    </row>
    <row r="61" spans="1:13" ht="63.75" hidden="1" outlineLevel="2">
      <c r="A61" s="574"/>
      <c r="B61" s="532" t="s">
        <v>851</v>
      </c>
      <c r="C61" s="519"/>
      <c r="D61" s="519"/>
      <c r="E61" s="519"/>
      <c r="F61" s="575"/>
      <c r="G61" s="508"/>
      <c r="H61" s="575"/>
    </row>
    <row r="62" spans="1:13" hidden="1" outlineLevel="1">
      <c r="A62" s="574"/>
      <c r="B62" s="573"/>
      <c r="C62" s="573"/>
      <c r="D62" s="573"/>
      <c r="E62" s="573"/>
      <c r="F62" s="571"/>
      <c r="G62" s="572"/>
      <c r="H62" s="571"/>
    </row>
    <row r="63" spans="1:13" s="511" customFormat="1" collapsed="1">
      <c r="A63" s="545" t="s">
        <v>850</v>
      </c>
      <c r="B63" s="561"/>
      <c r="C63" s="559"/>
      <c r="D63" s="559"/>
      <c r="E63" s="559" t="s">
        <v>849</v>
      </c>
      <c r="F63" s="559"/>
      <c r="G63" s="560"/>
      <c r="H63" s="559"/>
      <c r="I63" s="496"/>
      <c r="J63" s="496"/>
      <c r="K63" s="496"/>
      <c r="L63" s="496"/>
      <c r="M63" s="496"/>
    </row>
    <row r="64" spans="1:13" ht="38.25" outlineLevel="1">
      <c r="A64" s="554"/>
      <c r="B64" s="558" t="s">
        <v>831</v>
      </c>
      <c r="C64" s="557" t="s">
        <v>1</v>
      </c>
      <c r="D64" s="556" t="s">
        <v>824</v>
      </c>
      <c r="E64" s="556" t="s">
        <v>843</v>
      </c>
      <c r="F64" s="555" t="s">
        <v>320</v>
      </c>
      <c r="G64" s="529" t="str">
        <f>VLOOKUP('Jalons FTTE - type KO'!$F64,'Codification - type KO'!$E$2:$G$123,2,FALSE)</f>
        <v>ECHEC PROD OI : RDV NON HONORE</v>
      </c>
      <c r="H64" s="529" t="str">
        <f>VLOOKUP('Jalons FTTE - type KO'!$F64,'Codification - type KO'!$E$2:$G$123,3,FALSE)</f>
        <v>Le technicien de l'OI n'était pas présent lors du RDV</v>
      </c>
    </row>
    <row r="65" spans="1:13" ht="25.5" outlineLevel="1">
      <c r="A65" s="554"/>
      <c r="B65" s="526" t="s">
        <v>821</v>
      </c>
      <c r="C65" s="505" t="s">
        <v>1</v>
      </c>
      <c r="D65" s="505" t="s">
        <v>303</v>
      </c>
      <c r="E65" s="553" t="s">
        <v>848</v>
      </c>
      <c r="F65" s="549"/>
      <c r="G65" s="549"/>
      <c r="H65" s="549"/>
    </row>
    <row r="66" spans="1:13" ht="25.5" outlineLevel="2">
      <c r="A66" s="548"/>
      <c r="B66" s="547"/>
      <c r="C66" s="524"/>
      <c r="D66" s="524"/>
      <c r="E66" s="523"/>
      <c r="F66" s="617" t="s">
        <v>108</v>
      </c>
      <c r="G66" s="618" t="str">
        <f>VLOOKUP('Jalons FTTE - type KO'!$F66,'Codification - type KO'!$E$2:$G$123,2,FALSE)</f>
        <v>CLIENT : CLIENT N HABITE PAS A L ADRESSE INDIQUEE</v>
      </c>
      <c r="H66" s="618" t="str">
        <f>VLOOKUP('Jalons FTTE - type KO'!$F66,'Codification - type KO'!$E$2:$G$123,3,FALSE)</f>
        <v>Le RDV a été pris, lors du déplacement le technicien constate que le client n'habite pas à l'adresse indiquée par l'OC</v>
      </c>
    </row>
    <row r="67" spans="1:13" ht="25.5" outlineLevel="2">
      <c r="A67" s="548"/>
      <c r="B67" s="547"/>
      <c r="C67" s="524"/>
      <c r="D67" s="524"/>
      <c r="E67" s="523"/>
      <c r="F67" s="617" t="s">
        <v>110</v>
      </c>
      <c r="G67" s="618" t="str">
        <f>VLOOKUP('Jalons FTTE - type KO'!$F67,'Codification - type KO'!$E$2:$G$123,2,FALSE)</f>
        <v>CLIENT : DEMANDE ANNULATION DE LA COMMANDE PAR LE CLIENT FINAL</v>
      </c>
      <c r="H67" s="618" t="str">
        <f>VLOOKUP('Jalons FTTE - type KO'!$F67,'Codification - type KO'!$E$2:$G$123,3,FALSE)</f>
        <v>Que ce soit en amont du RDV ou lors du RDV, le client demande à annuler sa commande</v>
      </c>
    </row>
    <row r="68" spans="1:13" ht="25.5" outlineLevel="2">
      <c r="A68" s="548"/>
      <c r="B68" s="547"/>
      <c r="C68" s="524"/>
      <c r="D68" s="524"/>
      <c r="E68" s="523"/>
      <c r="F68" s="617" t="s">
        <v>114</v>
      </c>
      <c r="G68" s="618" t="str">
        <f>VLOOKUP('Jalons FTTE - type KO'!$F68,'Codification - type KO'!$E$2:$G$123,2,FALSE)</f>
        <v>CLIENT : CLIENT ABSENT LORS DE L INTERVENTION</v>
      </c>
      <c r="H68" s="618" t="str">
        <f>VLOOKUP('Jalons FTTE - type KO'!$F68,'Codification - type KO'!$E$2:$G$123,3,FALSE)</f>
        <v>Lors du RDV, le client est absent</v>
      </c>
    </row>
    <row r="69" spans="1:13" outlineLevel="2">
      <c r="A69" s="548"/>
      <c r="B69" s="547"/>
      <c r="C69" s="524"/>
      <c r="D69" s="524"/>
      <c r="E69" s="523"/>
      <c r="F69" s="610" t="s">
        <v>691</v>
      </c>
      <c r="G69" s="609" t="str">
        <f>VLOOKUP('Jalons FTTE - type KO'!$F69,'Codification - type KO'!$E$2:$G$123,2,FALSE)</f>
        <v>CLIENT : REFUS DE LA VISITE TECHNIQUE</v>
      </c>
      <c r="H69" s="609" t="str">
        <f>VLOOKUP('Jalons FTTE - type KO'!$F69,'Codification - type KO'!$E$2:$G$123,3,FALSE)</f>
        <v>Lors du RDV, le client refuse de procéder à la visite technique.</v>
      </c>
    </row>
    <row r="70" spans="1:13" ht="25.5" outlineLevel="1">
      <c r="A70" s="548"/>
      <c r="B70" s="551" t="s">
        <v>829</v>
      </c>
      <c r="C70" s="506" t="s">
        <v>1</v>
      </c>
      <c r="D70" s="506" t="s">
        <v>303</v>
      </c>
      <c r="E70" s="505" t="s">
        <v>848</v>
      </c>
      <c r="F70" s="549"/>
      <c r="G70" s="550"/>
      <c r="H70" s="549"/>
    </row>
    <row r="71" spans="1:13" ht="25.5" outlineLevel="2">
      <c r="A71" s="548"/>
      <c r="B71" s="552"/>
      <c r="C71" s="524"/>
      <c r="D71" s="524"/>
      <c r="E71" s="523"/>
      <c r="F71" s="521" t="s">
        <v>316</v>
      </c>
      <c r="G71" s="529" t="str">
        <f>VLOOKUP('Jalons FTTE - type KO'!$F71,'Codification - type KO'!$E$2:$G$123,2,FALSE)</f>
        <v>OC : PROBLEME DE SECURITE COTE CLIENT FINAL</v>
      </c>
      <c r="H71" s="529" t="str">
        <f>VLOOKUP('Jalons FTTE - type KO'!$F71,'Codification - type KO'!$E$2:$G$123,3,FALSE)</f>
        <v>Le technicien OI ne peut intervenir en domaine privatif dans des conditions de sécurité satisfaisantes</v>
      </c>
    </row>
    <row r="72" spans="1:13" ht="25.5" outlineLevel="2">
      <c r="A72" s="548"/>
      <c r="B72" s="552"/>
      <c r="C72" s="524"/>
      <c r="D72" s="524"/>
      <c r="E72" s="523"/>
      <c r="F72" s="610" t="s">
        <v>695</v>
      </c>
      <c r="G72" s="609" t="str">
        <f>VLOOKUP('Jalons FTTE - type KO'!$F72,'Codification - type KO'!$E$2:$G$123,2,FALSE)</f>
        <v>OC : PROBLEME D'ACCES AU 
LOCAL CLIENT</v>
      </c>
      <c r="H72" s="609" t="str">
        <f>VLOOKUP('Jalons FTTE - type KO'!$F72,'Codification - type KO'!$E$2:$G$123,3,FALSE)</f>
        <v>Le technicien n'a pas pu accéder au local du client pour procéder à son intervention.</v>
      </c>
    </row>
    <row r="73" spans="1:13" ht="25.5" outlineLevel="1">
      <c r="A73" s="548"/>
      <c r="B73" s="551" t="s">
        <v>829</v>
      </c>
      <c r="C73" s="506" t="s">
        <v>1</v>
      </c>
      <c r="D73" s="505" t="s">
        <v>301</v>
      </c>
      <c r="E73" s="505" t="s">
        <v>847</v>
      </c>
      <c r="F73" s="549"/>
      <c r="G73" s="550"/>
      <c r="H73" s="549"/>
    </row>
    <row r="74" spans="1:13" ht="25.5" outlineLevel="2">
      <c r="A74" s="548"/>
      <c r="B74" s="547"/>
      <c r="C74" s="524"/>
      <c r="D74" s="524"/>
      <c r="E74" s="523"/>
      <c r="F74" s="528" t="s">
        <v>367</v>
      </c>
      <c r="G74" s="529" t="str">
        <f>VLOOKUP('Jalons FTTE - type KO'!$F74,'Codification - type KO'!$E$2:$G$123,2,FALSE)</f>
        <v xml:space="preserve">AUTRE MOTIF : INSALUBRITE </v>
      </c>
      <c r="H74" s="529" t="str">
        <f>VLOOKUP('Jalons FTTE - type KO'!$F74,'Codification - type KO'!$E$2:$G$123,3,FALSE)</f>
        <v>Le technicien ne peut faire le raccordement pour raison d'insalubrité (ex : présence eau, rongeurs,…)</v>
      </c>
    </row>
    <row r="75" spans="1:13" ht="25.5" outlineLevel="2">
      <c r="A75" s="548"/>
      <c r="B75" s="547"/>
      <c r="C75" s="524"/>
      <c r="D75" s="524"/>
      <c r="E75" s="523"/>
      <c r="F75" s="528" t="s">
        <v>369</v>
      </c>
      <c r="G75" s="529" t="str">
        <f>VLOOKUP('Jalons FTTE - type KO'!$F75,'Codification - type KO'!$E$2:$G$123,2,FALSE)</f>
        <v xml:space="preserve">AUTRE MOTIF : ACCES DANGEREUX </v>
      </c>
      <c r="H75" s="529" t="str">
        <f>VLOOKUP('Jalons FTTE - type KO'!$F75,'Codification - type KO'!$E$2:$G$123,3,FALSE)</f>
        <v>Le technicien ne peut faire le raccordement pour cause d'accès dangereux (maison en bord de route, materiel electrique…)</v>
      </c>
    </row>
    <row r="76" spans="1:13" ht="38.25" outlineLevel="2">
      <c r="A76" s="548"/>
      <c r="B76" s="547"/>
      <c r="C76" s="524"/>
      <c r="D76" s="524"/>
      <c r="E76" s="523"/>
      <c r="F76" s="528" t="s">
        <v>371</v>
      </c>
      <c r="G76" s="529" t="str">
        <f>VLOOKUP('Jalons FTTE - type KO'!$F76,'Codification - type KO'!$E$2:$G$123,2,FALSE)</f>
        <v>AUTRE MOTIF : AUTRE PROBLEME INSECURITE</v>
      </c>
      <c r="H76" s="529" t="str">
        <f>VLOOKUP('Jalons FTTE - type KO'!$F76,'Codification - type KO'!$E$2:$G$123,3,FALSE)</f>
        <v>Le technicien ne peut faire le raccordement pour des raisons d'insécurité (environnement du client non sécurisé, quartier sensible…)</v>
      </c>
    </row>
    <row r="77" spans="1:13" ht="25.5" outlineLevel="2">
      <c r="A77" s="548"/>
      <c r="B77" s="547"/>
      <c r="C77" s="524"/>
      <c r="D77" s="524"/>
      <c r="E77" s="523"/>
      <c r="F77" s="528" t="s">
        <v>373</v>
      </c>
      <c r="G77" s="529" t="str">
        <f>VLOOKUP('Jalons FTTE - type KO'!$F77,'Codification - type KO'!$E$2:$G$123,2,FALSE)</f>
        <v xml:space="preserve">AUTRE MOTIF : CONDITIONS CLIMATIQUES </v>
      </c>
      <c r="H77" s="529" t="str">
        <f>VLOOKUP('Jalons FTTE - type KO'!$F77,'Codification - type KO'!$E$2:$G$123,3,FALSE)</f>
        <v>Le technicien ne peut faire le raccordement pour des raisons climatiques (canicule, avis de tempête, chute de neige)</v>
      </c>
    </row>
    <row r="78" spans="1:13" outlineLevel="1">
      <c r="A78" s="548"/>
      <c r="E78" s="546"/>
    </row>
    <row r="79" spans="1:13" s="511" customFormat="1">
      <c r="A79" s="545" t="s">
        <v>846</v>
      </c>
      <c r="B79" s="515"/>
      <c r="C79" s="512"/>
      <c r="D79" s="512"/>
      <c r="E79" s="514" t="s">
        <v>845</v>
      </c>
      <c r="F79" s="512"/>
      <c r="G79" s="513"/>
      <c r="H79" s="512"/>
      <c r="I79" s="496"/>
      <c r="J79" s="496"/>
      <c r="K79" s="496"/>
      <c r="L79" s="496"/>
      <c r="M79" s="496"/>
    </row>
    <row r="80" spans="1:13" ht="38.25" outlineLevel="1">
      <c r="A80" s="502"/>
      <c r="B80" s="551" t="s">
        <v>844</v>
      </c>
      <c r="C80" s="570" t="s">
        <v>1</v>
      </c>
      <c r="D80" s="569" t="s">
        <v>824</v>
      </c>
      <c r="E80" s="569" t="s">
        <v>843</v>
      </c>
      <c r="F80" s="612" t="s">
        <v>754</v>
      </c>
      <c r="G80" s="659" t="str">
        <f>VLOOKUP('Jalons FTTE - type KO'!$F80,'Codification - type KO'!$E$2:$G$123,2,FALSE)</f>
        <v>ECHEC PROD OI : INTERVENTION  NON TERMINEE</v>
      </c>
      <c r="H80" s="659" t="str">
        <f>VLOOKUP('Jalons FTTE - type KO'!$F80,'Codification - type KO'!$E$2:$G$123,3,FALSE)</f>
        <v>Le technicien n'a pas pu terminer son intervention. Un nouveau RDV d'intervention doit être pris avec le client final.</v>
      </c>
    </row>
    <row r="81" spans="1:13" ht="25.5" outlineLevel="1">
      <c r="A81" s="502"/>
      <c r="B81" s="567" t="s">
        <v>842</v>
      </c>
      <c r="C81" s="568" t="s">
        <v>1</v>
      </c>
      <c r="D81" s="568" t="s">
        <v>301</v>
      </c>
      <c r="E81" s="565" t="s">
        <v>841</v>
      </c>
      <c r="F81" s="612" t="s">
        <v>756</v>
      </c>
      <c r="G81" s="660" t="str">
        <f>VLOOKUP('Jalons FTTE - type KO'!$F81,'Codification - type KO'!$E$2:$G$123,2,FALSE)</f>
        <v>ECHEC PROD OI : INTERVENTION NON TERMINEE ET REPLANIFIEE</v>
      </c>
      <c r="H81" s="660" t="str">
        <f>VLOOKUP('Jalons FTTE - type KO'!$F81,'Codification - type KO'!$E$2:$G$123,3,FALSE)</f>
        <v>Le technicien n'a pas pu terminer son intervention et a  convenu d'une nouvelle date d'intervention avec le client final.</v>
      </c>
    </row>
    <row r="82" spans="1:13" ht="38.25" outlineLevel="1">
      <c r="A82" s="502"/>
      <c r="B82" s="567" t="s">
        <v>840</v>
      </c>
      <c r="C82" s="566" t="s">
        <v>816</v>
      </c>
      <c r="D82" s="566"/>
      <c r="E82" s="565" t="s">
        <v>956</v>
      </c>
      <c r="F82" s="613" t="s">
        <v>713</v>
      </c>
      <c r="G82" s="609" t="str">
        <f>VLOOKUP('Jalons FTTE - type KO'!$F82,'Codification - type KO'!$E$2:$G$123,2,FALSE)</f>
        <v>TRAITEMENT IMPOSSIBLE : NOMBRE DE LIGNES MAXIMUM ATTEINT</v>
      </c>
      <c r="H82" s="609" t="str">
        <f>VLOOKUP('Jalons FTTE - type KO'!$F82,'Codification - type KO'!$E$2:$G$123,3,FALSE)</f>
        <v>Le nombre maximal de lignes autorisé par l'OI a été atteint. L'OC ne peut demander la création d'une  nouvelle ligne.</v>
      </c>
    </row>
    <row r="83" spans="1:13">
      <c r="A83" s="516" t="s">
        <v>839</v>
      </c>
      <c r="B83" s="515"/>
      <c r="C83" s="512"/>
      <c r="D83" s="512"/>
      <c r="E83" s="514" t="s">
        <v>838</v>
      </c>
      <c r="F83" s="512"/>
      <c r="G83" s="513"/>
      <c r="H83" s="512"/>
    </row>
    <row r="84" spans="1:13" ht="25.5" hidden="1" outlineLevel="1">
      <c r="A84" s="502"/>
      <c r="B84" s="518" t="s">
        <v>837</v>
      </c>
      <c r="C84" s="540" t="s">
        <v>1</v>
      </c>
      <c r="D84" s="540" t="s">
        <v>301</v>
      </c>
      <c r="E84" s="540" t="s">
        <v>836</v>
      </c>
      <c r="F84" s="539" t="s">
        <v>835</v>
      </c>
      <c r="G84" s="564"/>
      <c r="H84" s="563"/>
    </row>
    <row r="85" spans="1:13" ht="25.5" hidden="1" outlineLevel="1">
      <c r="A85" s="520"/>
      <c r="B85" s="518" t="s">
        <v>834</v>
      </c>
      <c r="C85" s="506" t="s">
        <v>816</v>
      </c>
      <c r="D85" s="506"/>
      <c r="E85" s="506" t="s">
        <v>815</v>
      </c>
      <c r="F85" s="526"/>
      <c r="G85" s="507"/>
      <c r="H85" s="526"/>
    </row>
    <row r="86" spans="1:13" ht="25.5" hidden="1" outlineLevel="3">
      <c r="A86" s="502"/>
      <c r="B86" s="522"/>
      <c r="E86" s="499"/>
      <c r="F86" s="531" t="s">
        <v>161</v>
      </c>
      <c r="G86" s="618" t="str">
        <f>VLOOKUP('Jalons FTTE - type KO'!$F86,'Codification - type KO'!$E$2:$G$123,2,FALSE)</f>
        <v>ECHEC PRODUCTION : AUTRE PROBLEME TECHNIQUE</v>
      </c>
      <c r="H86" s="618" t="str">
        <f>VLOOKUP('Jalons FTTE - type KO'!$F86,'Codification - type KO'!$E$2:$G$123,3,FALSE)</f>
        <v>Autre problème technique constaté lors de l'intervention de raccordement et n'étant pas référencé dans les motifs de rejets</v>
      </c>
    </row>
    <row r="87" spans="1:13" ht="51" hidden="1" outlineLevel="3">
      <c r="A87" s="502"/>
      <c r="B87" s="522"/>
      <c r="E87" s="499"/>
      <c r="F87" s="617" t="s">
        <v>163</v>
      </c>
      <c r="G87" s="618" t="str">
        <f>VLOOKUP('Jalons FTTE - type KO'!$F87,'Codification - type KO'!$E$2:$G$123,2,FALSE)</f>
        <v>ECHEC PRODUCTION : INFRA TIERS INDISPONIBLE OU DELAI</v>
      </c>
      <c r="H87" s="618" t="str">
        <f>VLOOKUP('Jalons FTTE - type KO'!$F87,'Codification - type KO'!$E$2:$G$123,3,FALSE)</f>
        <v>Dans le cas d'un raccordement necessitant l'utilisation d'infrastructures tierces (poteau, fourreau), ces infra ne sont pas utilisables (bouchée, cassée, …) ou le délai de mise à disposition de ces infra est très important</v>
      </c>
    </row>
    <row r="88" spans="1:13" ht="25.5" hidden="1" outlineLevel="3">
      <c r="A88" s="502"/>
      <c r="B88" s="522"/>
      <c r="E88" s="499"/>
      <c r="F88" s="614" t="s">
        <v>711</v>
      </c>
      <c r="G88" s="609" t="str">
        <f>VLOOKUP('Jalons FTTE - type KO'!$F88,'Codification - type KO'!$E$2:$G$123,2,FALSE)</f>
        <v>TRAITEMENT IMPOSSIBLE : DEPLOIEMENT IMPOSSIBLE</v>
      </c>
      <c r="H88" s="609" t="str">
        <f>VLOOKUP('Jalons FTTE - type KO'!$F88,'Codification - type KO'!$E$2:$G$123,3,FALSE)</f>
        <v>Le déploiement ne peut être réalisé.</v>
      </c>
    </row>
    <row r="89" spans="1:13" hidden="1" outlineLevel="3">
      <c r="A89" s="502"/>
      <c r="B89" s="522"/>
      <c r="E89" s="499"/>
      <c r="F89" s="615" t="s">
        <v>796</v>
      </c>
      <c r="G89" s="609" t="str">
        <f>VLOOKUP('Jalons FTTE - type KO'!$F89,'Codification - type KO'!$E$2:$G$123,2,FALSE)</f>
        <v>ECHEC PRODUCTION : PM-PRDM saturé</v>
      </c>
      <c r="H89" s="609" t="str">
        <f>VLOOKUP('Jalons FTTE - type KO'!$F89,'Codification - type KO'!$E$2:$G$123,3,FALSE)</f>
        <v>L'OI signifie à l'OC qu'il constate une saturation PM-PRDM</v>
      </c>
    </row>
    <row r="90" spans="1:13" ht="25.5" hidden="1" outlineLevel="3">
      <c r="A90" s="502"/>
      <c r="B90" s="522"/>
      <c r="E90" s="499"/>
      <c r="F90" s="521" t="s">
        <v>380</v>
      </c>
      <c r="G90" s="529" t="str">
        <f>VLOOKUP('Jalons FTTE - type KO'!$F90,'Codification - type KO'!$E$2:$G$123,2,FALSE)</f>
        <v>OFFRE ACTIVEE</v>
      </c>
      <c r="H90" s="529" t="str">
        <f>VLOOKUP('Jalons FTTE - type KO'!$F90,'Codification - type KO'!$E$2:$G$123,3,FALSE)</f>
        <v>Spécifique aux offres activées. L'OI renseignera le commentaire approprié</v>
      </c>
    </row>
    <row r="91" spans="1:13" hidden="1" outlineLevel="2">
      <c r="A91" s="502"/>
      <c r="B91" s="522"/>
      <c r="E91" s="499"/>
      <c r="F91" s="617"/>
      <c r="G91" s="618"/>
      <c r="H91" s="618"/>
    </row>
    <row r="92" spans="1:13" s="511" customFormat="1" collapsed="1">
      <c r="A92" s="516" t="s">
        <v>833</v>
      </c>
      <c r="B92" s="562"/>
      <c r="C92" s="512"/>
      <c r="D92" s="512"/>
      <c r="E92" s="559" t="s">
        <v>818</v>
      </c>
      <c r="F92" s="512"/>
      <c r="G92" s="513"/>
      <c r="H92" s="512"/>
      <c r="I92" s="496"/>
      <c r="J92" s="496"/>
      <c r="K92" s="496"/>
      <c r="L92" s="496"/>
      <c r="M92" s="496"/>
    </row>
    <row r="93" spans="1:13" hidden="1" outlineLevel="1">
      <c r="A93" s="502"/>
      <c r="B93" s="518" t="s">
        <v>821</v>
      </c>
      <c r="C93" s="506" t="s">
        <v>1</v>
      </c>
      <c r="D93" s="506" t="s">
        <v>303</v>
      </c>
      <c r="E93" s="505" t="s">
        <v>818</v>
      </c>
      <c r="F93" s="619"/>
      <c r="G93" s="620"/>
      <c r="H93" s="620"/>
    </row>
    <row r="94" spans="1:13" ht="38.25" hidden="1" outlineLevel="2">
      <c r="A94" s="502"/>
      <c r="B94" s="530"/>
      <c r="E94" s="501"/>
      <c r="F94" s="617" t="s">
        <v>107</v>
      </c>
      <c r="G94" s="618" t="str">
        <f>VLOOKUP('Jalons FTTE - type KO'!$F94,'Codification - type KO'!$E$2:$G$123,2,FALSE)</f>
        <v>CLIENT : CLIENT INJOIGNABLE IMPOSSIBLE DE CONFIRMER LE RDV</v>
      </c>
      <c r="H94" s="618" t="str">
        <f>VLOOKUP('Jalons FTTE - type KO'!$F94,'Codification - type KO'!$E$2:$G$123,3,FALSE)</f>
        <v>Les coordonnées ne sont pas nécessairement erronées mais le client n'est pas joignable (ne répond pas). La définition précise de "ne répond pas" n'est pas normalisée Interop</v>
      </c>
    </row>
    <row r="95" spans="1:13" ht="25.5" hidden="1" outlineLevel="2">
      <c r="A95" s="502"/>
      <c r="B95" s="525"/>
      <c r="C95" s="524"/>
      <c r="D95" s="524"/>
      <c r="E95" s="501"/>
      <c r="F95" s="617" t="s">
        <v>110</v>
      </c>
      <c r="G95" s="618" t="str">
        <f>VLOOKUP('Jalons FTTE - type KO'!$F95,'Codification - type KO'!$E$2:$G$123,2,FALSE)</f>
        <v>CLIENT : DEMANDE ANNULATION DE LA COMMANDE PAR LE CLIENT FINAL</v>
      </c>
      <c r="H95" s="618" t="str">
        <f>VLOOKUP('Jalons FTTE - type KO'!$F95,'Codification - type KO'!$E$2:$G$123,3,FALSE)</f>
        <v>Que ce soit en amont du RDV ou lors du RDV, le client demande à annuler sa commande</v>
      </c>
    </row>
    <row r="96" spans="1:13" hidden="1" outlineLevel="1">
      <c r="A96" s="502"/>
      <c r="B96" s="525"/>
      <c r="C96" s="524"/>
      <c r="D96" s="524"/>
      <c r="E96" s="501"/>
      <c r="F96" s="617"/>
      <c r="G96" s="618"/>
      <c r="H96" s="618"/>
    </row>
    <row r="97" spans="1:13" s="511" customFormat="1" collapsed="1">
      <c r="A97" s="545" t="s">
        <v>832</v>
      </c>
      <c r="B97" s="561"/>
      <c r="C97" s="559"/>
      <c r="D97" s="559"/>
      <c r="E97" s="559" t="s">
        <v>818</v>
      </c>
      <c r="F97" s="559"/>
      <c r="G97" s="560"/>
      <c r="H97" s="559"/>
      <c r="I97" s="496"/>
      <c r="J97" s="496"/>
      <c r="K97" s="496"/>
      <c r="L97" s="496"/>
      <c r="M97" s="496"/>
    </row>
    <row r="98" spans="1:13" ht="38.25" hidden="1" outlineLevel="1">
      <c r="A98" s="554"/>
      <c r="B98" s="558" t="s">
        <v>831</v>
      </c>
      <c r="C98" s="557" t="s">
        <v>1</v>
      </c>
      <c r="D98" s="556" t="s">
        <v>824</v>
      </c>
      <c r="E98" s="556" t="s">
        <v>823</v>
      </c>
      <c r="F98" s="555" t="s">
        <v>320</v>
      </c>
      <c r="G98" s="529" t="str">
        <f>VLOOKUP('Jalons FTTE - type KO'!$F98,'Codification - type KO'!$E$2:$G$123,2,FALSE)</f>
        <v>ECHEC PROD OI : RDV NON HONORE</v>
      </c>
      <c r="H98" s="529" t="str">
        <f>VLOOKUP('Jalons FTTE - type KO'!$F98,'Codification - type KO'!$E$2:$G$123,3,FALSE)</f>
        <v>Le technicien de l'OI n'était pas présent lors du RDV</v>
      </c>
    </row>
    <row r="99" spans="1:13" ht="25.5" hidden="1" outlineLevel="1">
      <c r="A99" s="554"/>
      <c r="B99" s="526" t="s">
        <v>821</v>
      </c>
      <c r="C99" s="505" t="s">
        <v>1</v>
      </c>
      <c r="D99" s="505" t="s">
        <v>303</v>
      </c>
      <c r="E99" s="553" t="s">
        <v>830</v>
      </c>
      <c r="F99" s="549"/>
      <c r="G99" s="549"/>
      <c r="H99" s="549"/>
    </row>
    <row r="100" spans="1:13" ht="25.5" hidden="1" outlineLevel="2">
      <c r="A100" s="548"/>
      <c r="B100" s="547"/>
      <c r="C100" s="524"/>
      <c r="D100" s="524"/>
      <c r="E100" s="523"/>
      <c r="F100" s="617" t="s">
        <v>108</v>
      </c>
      <c r="G100" s="618" t="str">
        <f>VLOOKUP('Jalons FTTE - type KO'!$F100,'Codification - type KO'!$E$2:$G$123,2,FALSE)</f>
        <v>CLIENT : CLIENT N HABITE PAS A L ADRESSE INDIQUEE</v>
      </c>
      <c r="H100" s="618" t="str">
        <f>VLOOKUP('Jalons FTTE - type KO'!$F100,'Codification - type KO'!$E$2:$G$123,3,FALSE)</f>
        <v>Le RDV a été pris, lors du déplacement le technicien constate que le client n'habite pas à l'adresse indiquée par l'OC</v>
      </c>
    </row>
    <row r="101" spans="1:13" ht="25.5" hidden="1" outlineLevel="2">
      <c r="A101" s="548"/>
      <c r="B101" s="547"/>
      <c r="C101" s="524"/>
      <c r="D101" s="524"/>
      <c r="E101" s="523"/>
      <c r="F101" s="617" t="s">
        <v>110</v>
      </c>
      <c r="G101" s="618" t="str">
        <f>VLOOKUP('Jalons FTTE - type KO'!$F101,'Codification - type KO'!$E$2:$G$123,2,FALSE)</f>
        <v>CLIENT : DEMANDE ANNULATION DE LA COMMANDE PAR LE CLIENT FINAL</v>
      </c>
      <c r="H101" s="618" t="str">
        <f>VLOOKUP('Jalons FTTE - type KO'!$F101,'Codification - type KO'!$E$2:$G$123,3,FALSE)</f>
        <v>Que ce soit en amont du RDV ou lors du RDV, le client demande à annuler sa commande</v>
      </c>
    </row>
    <row r="102" spans="1:13" ht="25.5" hidden="1" outlineLevel="2">
      <c r="A102" s="548"/>
      <c r="B102" s="547"/>
      <c r="C102" s="524"/>
      <c r="D102" s="524"/>
      <c r="E102" s="523"/>
      <c r="F102" s="617" t="s">
        <v>114</v>
      </c>
      <c r="G102" s="618" t="str">
        <f>VLOOKUP('Jalons FTTE - type KO'!$F102,'Codification - type KO'!$E$2:$G$123,2,FALSE)</f>
        <v>CLIENT : CLIENT ABSENT LORS DE L INTERVENTION</v>
      </c>
      <c r="H102" s="618" t="str">
        <f>VLOOKUP('Jalons FTTE - type KO'!$F102,'Codification - type KO'!$E$2:$G$123,3,FALSE)</f>
        <v>Lors du RDV, le client est absent</v>
      </c>
    </row>
    <row r="103" spans="1:13" ht="25.5" hidden="1" outlineLevel="1">
      <c r="A103" s="548"/>
      <c r="B103" s="551" t="s">
        <v>829</v>
      </c>
      <c r="C103" s="506" t="s">
        <v>1</v>
      </c>
      <c r="D103" s="506" t="s">
        <v>303</v>
      </c>
      <c r="E103" s="505" t="s">
        <v>830</v>
      </c>
      <c r="F103" s="549"/>
      <c r="G103" s="550"/>
      <c r="H103" s="549"/>
    </row>
    <row r="104" spans="1:13" ht="25.5" hidden="1" outlineLevel="2">
      <c r="A104" s="548"/>
      <c r="B104" s="552"/>
      <c r="C104" s="524"/>
      <c r="D104" s="524"/>
      <c r="E104" s="523"/>
      <c r="F104" s="521" t="s">
        <v>316</v>
      </c>
      <c r="G104" s="529" t="str">
        <f>VLOOKUP('Jalons FTTE - type KO'!$F104,'Codification - type KO'!$E$2:$G$123,2,FALSE)</f>
        <v>OC : PROBLEME DE SECURITE COTE CLIENT FINAL</v>
      </c>
      <c r="H104" s="529" t="str">
        <f>VLOOKUP('Jalons FTTE - type KO'!$F104,'Codification - type KO'!$E$2:$G$123,3,FALSE)</f>
        <v>Le technicien OI ne peut intervenir en domaine privatif dans des conditions de sécurité satisfaisantes</v>
      </c>
    </row>
    <row r="105" spans="1:13" ht="25.5" hidden="1" outlineLevel="2">
      <c r="A105" s="548"/>
      <c r="B105" s="552"/>
      <c r="C105" s="524"/>
      <c r="D105" s="524"/>
      <c r="E105" s="523"/>
      <c r="F105" s="610" t="s">
        <v>695</v>
      </c>
      <c r="G105" s="609" t="str">
        <f>VLOOKUP('Jalons FTTE - type KO'!$F105,'Codification - type KO'!$E$2:$G$123,2,FALSE)</f>
        <v>OC : PROBLEME D'ACCES AU 
LOCAL CLIENT</v>
      </c>
      <c r="H105" s="609" t="str">
        <f>VLOOKUP('Jalons FTTE - type KO'!$F105,'Codification - type KO'!$E$2:$G$123,3,FALSE)</f>
        <v>Le technicien n'a pas pu accéder au local du client pour procéder à son intervention.</v>
      </c>
    </row>
    <row r="106" spans="1:13" ht="25.5" hidden="1" outlineLevel="1">
      <c r="A106" s="548"/>
      <c r="B106" s="551" t="s">
        <v>829</v>
      </c>
      <c r="C106" s="506" t="s">
        <v>1</v>
      </c>
      <c r="D106" s="506" t="s">
        <v>301</v>
      </c>
      <c r="E106" s="505" t="s">
        <v>828</v>
      </c>
      <c r="F106" s="549"/>
      <c r="G106" s="550"/>
      <c r="H106" s="549"/>
    </row>
    <row r="107" spans="1:13" ht="25.5" hidden="1" outlineLevel="2">
      <c r="A107" s="548"/>
      <c r="B107" s="547"/>
      <c r="C107" s="524"/>
      <c r="D107" s="524"/>
      <c r="E107" s="523"/>
      <c r="F107" s="528" t="s">
        <v>367</v>
      </c>
      <c r="G107" s="529" t="str">
        <f>VLOOKUP('Jalons FTTE - type KO'!$F107,'Codification - type KO'!$E$2:$G$123,2,FALSE)</f>
        <v xml:space="preserve">AUTRE MOTIF : INSALUBRITE </v>
      </c>
      <c r="H107" s="529" t="str">
        <f>VLOOKUP('Jalons FTTE - type KO'!$F107,'Codification - type KO'!$E$2:$G$123,3,FALSE)</f>
        <v>Le technicien ne peut faire le raccordement pour raison d'insalubrité (ex : présence eau, rongeurs,…)</v>
      </c>
    </row>
    <row r="108" spans="1:13" ht="25.5" hidden="1" outlineLevel="2">
      <c r="A108" s="548"/>
      <c r="B108" s="547"/>
      <c r="C108" s="524"/>
      <c r="D108" s="524"/>
      <c r="E108" s="523"/>
      <c r="F108" s="528" t="s">
        <v>369</v>
      </c>
      <c r="G108" s="529" t="str">
        <f>VLOOKUP('Jalons FTTE - type KO'!$F108,'Codification - type KO'!$E$2:$G$123,2,FALSE)</f>
        <v xml:space="preserve">AUTRE MOTIF : ACCES DANGEREUX </v>
      </c>
      <c r="H108" s="529" t="str">
        <f>VLOOKUP('Jalons FTTE - type KO'!$F108,'Codification - type KO'!$E$2:$G$123,3,FALSE)</f>
        <v>Le technicien ne peut faire le raccordement pour cause d'accès dangereux (maison en bord de route, materiel electrique…)</v>
      </c>
    </row>
    <row r="109" spans="1:13" ht="38.25" hidden="1" outlineLevel="2">
      <c r="A109" s="548"/>
      <c r="B109" s="547"/>
      <c r="C109" s="524"/>
      <c r="D109" s="524"/>
      <c r="E109" s="523"/>
      <c r="F109" s="528" t="s">
        <v>371</v>
      </c>
      <c r="G109" s="529" t="str">
        <f>VLOOKUP('Jalons FTTE - type KO'!$F109,'Codification - type KO'!$E$2:$G$123,2,FALSE)</f>
        <v>AUTRE MOTIF : AUTRE PROBLEME INSECURITE</v>
      </c>
      <c r="H109" s="529" t="str">
        <f>VLOOKUP('Jalons FTTE - type KO'!$F109,'Codification - type KO'!$E$2:$G$123,3,FALSE)</f>
        <v>Le technicien ne peut faire le raccordement pour des raisons d'insécurité (environnement du client non sécurisé, quartier sensible…)</v>
      </c>
    </row>
    <row r="110" spans="1:13" ht="25.5" hidden="1" outlineLevel="2">
      <c r="A110" s="548"/>
      <c r="B110" s="547"/>
      <c r="C110" s="524"/>
      <c r="D110" s="524"/>
      <c r="E110" s="523"/>
      <c r="F110" s="528" t="s">
        <v>373</v>
      </c>
      <c r="G110" s="529" t="str">
        <f>VLOOKUP('Jalons FTTE - type KO'!$F110,'Codification - type KO'!$E$2:$G$123,2,FALSE)</f>
        <v xml:space="preserve">AUTRE MOTIF : CONDITIONS CLIMATIQUES </v>
      </c>
      <c r="H110" s="529" t="str">
        <f>VLOOKUP('Jalons FTTE - type KO'!$F110,'Codification - type KO'!$E$2:$G$123,3,FALSE)</f>
        <v>Le technicien ne peut faire le raccordement pour des raisons climatiques (canicule, avis de tempête, chute de neige)</v>
      </c>
    </row>
    <row r="111" spans="1:13" hidden="1" outlineLevel="1">
      <c r="A111" s="548"/>
      <c r="B111" s="547"/>
      <c r="E111" s="546"/>
    </row>
    <row r="112" spans="1:13" s="511" customFormat="1" collapsed="1">
      <c r="A112" s="545" t="s">
        <v>827</v>
      </c>
      <c r="B112" s="515"/>
      <c r="C112" s="512"/>
      <c r="D112" s="512"/>
      <c r="E112" s="514" t="s">
        <v>826</v>
      </c>
      <c r="F112" s="512"/>
      <c r="G112" s="513"/>
      <c r="H112" s="512"/>
      <c r="I112" s="496"/>
      <c r="J112" s="496"/>
      <c r="K112" s="496"/>
      <c r="L112" s="496"/>
      <c r="M112" s="496"/>
    </row>
    <row r="113" spans="1:8" ht="38.25" hidden="1" outlineLevel="1">
      <c r="A113" s="502"/>
      <c r="B113" s="544" t="s">
        <v>825</v>
      </c>
      <c r="C113" s="543" t="s">
        <v>1</v>
      </c>
      <c r="D113" s="542" t="s">
        <v>824</v>
      </c>
      <c r="E113" s="542" t="s">
        <v>823</v>
      </c>
      <c r="F113" s="612" t="s">
        <v>754</v>
      </c>
      <c r="G113" s="609" t="str">
        <f>VLOOKUP('Jalons FTTE - type KO'!$F113,'Codification - type KO'!$E$2:$G$123,2,FALSE)</f>
        <v>ECHEC PROD OI : INTERVENTION  NON TERMINEE</v>
      </c>
      <c r="H113" s="609" t="str">
        <f>VLOOKUP('Jalons FTTE - type KO'!$F113,'Codification - type KO'!$E$2:$G$123,3,FALSE)</f>
        <v>Le technicien n'a pas pu terminer son intervention. Un nouveau RDV d'intervention doit être pris avec le client final.</v>
      </c>
    </row>
    <row r="114" spans="1:8" ht="38.25" hidden="1" outlineLevel="1">
      <c r="A114" s="502"/>
      <c r="B114" s="541" t="s">
        <v>822</v>
      </c>
      <c r="C114" s="540" t="s">
        <v>1</v>
      </c>
      <c r="D114" s="540" t="s">
        <v>301</v>
      </c>
      <c r="E114" s="539" t="s">
        <v>955</v>
      </c>
      <c r="F114" s="612" t="s">
        <v>756</v>
      </c>
      <c r="G114" s="609" t="str">
        <f>VLOOKUP('Jalons FTTE - type KO'!$F114,'Codification - type KO'!$E$2:$G$123,2,FALSE)</f>
        <v>ECHEC PROD OI : INTERVENTION NON TERMINEE ET REPLANIFIEE</v>
      </c>
      <c r="H114" s="609" t="str">
        <f>VLOOKUP('Jalons FTTE - type KO'!$F114,'Codification - type KO'!$E$2:$G$123,3,FALSE)</f>
        <v>Le technicien n'a pas pu terminer son intervention et a  convenu d'une nouvelle date d'intervention avec le client final.</v>
      </c>
    </row>
    <row r="115" spans="1:8" hidden="1" outlineLevel="1">
      <c r="A115" s="502"/>
      <c r="B115" s="538" t="s">
        <v>821</v>
      </c>
      <c r="C115" s="537" t="s">
        <v>1</v>
      </c>
      <c r="D115" s="537" t="s">
        <v>303</v>
      </c>
      <c r="E115" s="536" t="s">
        <v>818</v>
      </c>
      <c r="F115" s="621"/>
      <c r="G115" s="622"/>
      <c r="H115" s="622"/>
    </row>
    <row r="116" spans="1:8" ht="25.5" hidden="1" outlineLevel="2">
      <c r="A116" s="502"/>
      <c r="B116" s="522"/>
      <c r="E116" s="501"/>
      <c r="F116" s="617" t="s">
        <v>111</v>
      </c>
      <c r="G116" s="618" t="str">
        <f>VLOOKUP('Jalons FTTE - type KO'!$F116,'Codification - type KO'!$E$2:$G$123,2,FALSE)</f>
        <v xml:space="preserve">CLIENT : REFUS TRAVAUX CLIENT </v>
      </c>
      <c r="H116" s="618" t="str">
        <f>VLOOKUP('Jalons FTTE - type KO'!$F116,'Codification - type KO'!$E$2:$G$123,3,FALSE)</f>
        <v xml:space="preserve">Que ce soit en amont du RDV ou lors du RDV, le client refuse les travaux (percement, etc.) </v>
      </c>
    </row>
    <row r="117" spans="1:8" ht="38.25" hidden="1" outlineLevel="2">
      <c r="A117" s="502"/>
      <c r="B117" s="522"/>
      <c r="E117" s="501"/>
      <c r="F117" s="617" t="s">
        <v>112</v>
      </c>
      <c r="G117" s="618" t="str">
        <f>VLOOKUP('Jalons FTTE - type KO'!$F117,'Codification - type KO'!$E$2:$G$123,2,FALSE)</f>
        <v>CLIENT : REFUS GESTIONNAIRE IMMEUBLE</v>
      </c>
      <c r="H117" s="618" t="str">
        <f>VLOOKUP('Jalons FTTE - type KO'!$F117,'Codification - type KO'!$E$2:$G$123,3,FALSE)</f>
        <v>Lors du raccordement client, un passage en apparent sur le palier est nécessaire et a été refusé par le gestionnaire (par exemple car les goulottes sont saturées ou le palier a été refait)</v>
      </c>
    </row>
    <row r="118" spans="1:8" ht="25.5" hidden="1" outlineLevel="2">
      <c r="A118" s="502"/>
      <c r="B118" s="522"/>
      <c r="E118" s="501"/>
      <c r="F118" s="521" t="s">
        <v>311</v>
      </c>
      <c r="G118" s="529" t="str">
        <f>VLOOKUP('Jalons FTTE - type KO'!$F118,'Codification - type KO'!$E$2:$G$123,2,FALSE)</f>
        <v>CLIENT : TRAVAUX NECESSAIRES EN DOMAINE PRIVE</v>
      </c>
      <c r="H118" s="529" t="str">
        <f>VLOOKUP('Jalons FTTE - type KO'!$F118,'Codification - type KO'!$E$2:$G$123,3,FALSE)</f>
        <v>Le client doit réaliser des travaux sur son domaine pour réaliser son raccordement</v>
      </c>
    </row>
    <row r="119" spans="1:8" ht="25.5" hidden="1" outlineLevel="2">
      <c r="A119" s="502"/>
      <c r="B119" s="522"/>
      <c r="E119" s="501"/>
      <c r="F119" s="610" t="s">
        <v>693</v>
      </c>
      <c r="G119" s="609" t="str">
        <f>VLOOKUP('Jalons FTTE - type KO'!$F119,'Codification - type KO'!$E$2:$G$123,2,FALSE)</f>
        <v>CLIENT : TRAVAUX EN DOMAINE PRIVE A REPRENDRE</v>
      </c>
      <c r="H119" s="609" t="str">
        <f>VLOOKUP('Jalons FTTE - type KO'!$F119,'Codification - type KO'!$E$2:$G$123,3,FALSE)</f>
        <v>Les travaux réalisés par le client ne permettent pas de réaliser la MAD. Le client doit reprendre ses travaux.</v>
      </c>
    </row>
    <row r="120" spans="1:8" hidden="1" outlineLevel="1">
      <c r="A120" s="502"/>
      <c r="B120" s="522"/>
      <c r="E120" s="501"/>
      <c r="F120" s="517"/>
      <c r="G120" s="509"/>
      <c r="H120" s="509"/>
    </row>
    <row r="121" spans="1:8" ht="25.5" hidden="1" outlineLevel="1">
      <c r="A121" s="534"/>
      <c r="B121" s="518" t="s">
        <v>820</v>
      </c>
      <c r="C121" s="506" t="s">
        <v>1</v>
      </c>
      <c r="D121" s="506" t="s">
        <v>303</v>
      </c>
      <c r="E121" s="506" t="s">
        <v>818</v>
      </c>
      <c r="F121" s="526"/>
      <c r="G121" s="507"/>
      <c r="H121" s="526"/>
    </row>
    <row r="122" spans="1:8" ht="25.5" hidden="1" outlineLevel="2">
      <c r="A122" s="502"/>
      <c r="B122" s="525"/>
      <c r="E122" s="499"/>
      <c r="F122" s="617" t="s">
        <v>157</v>
      </c>
      <c r="G122" s="618" t="str">
        <f>VLOOKUP('Jalons FTTE - type KO'!$F122,'Codification - type KO'!$E$2:$G$123,2,FALSE)</f>
        <v>ECHEC PRODUCTION : POSITION BRASSAGE BAIE OPERATEUR INTROUVABLE</v>
      </c>
      <c r="H122" s="618" t="str">
        <f>VLOOKUP('Jalons FTTE - type KO'!$F122,'Codification - type KO'!$E$2:$G$123,3,FALSE)</f>
        <v>Dans le cas d'un brassage par l'OI, l'OI signale à l'OC une position de brassage introuvable</v>
      </c>
    </row>
    <row r="123" spans="1:8" ht="25.5" hidden="1" outlineLevel="2">
      <c r="A123" s="502"/>
      <c r="B123" s="525"/>
      <c r="E123" s="499"/>
      <c r="F123" s="617" t="s">
        <v>159</v>
      </c>
      <c r="G123" s="618" t="str">
        <f>VLOOKUP('Jalons FTTE - type KO'!$F123,'Codification - type KO'!$E$2:$G$123,2,FALSE)</f>
        <v>ECHEC PRODUCTION : POSITION BRASSAGE BAIE OPERATEUR DÉJÀ UTILISEE</v>
      </c>
      <c r="H123" s="618" t="str">
        <f>VLOOKUP('Jalons FTTE - type KO'!$F123,'Codification - type KO'!$E$2:$G$123,3,FALSE)</f>
        <v>Dans le cas d'un brassage par l'OI, l'OI signale à l'OC une position de brassage déjà utilisée</v>
      </c>
    </row>
    <row r="124" spans="1:8" ht="38.25" hidden="1" outlineLevel="2">
      <c r="A124" s="502"/>
      <c r="B124" s="522"/>
      <c r="E124" s="499"/>
      <c r="F124" s="535" t="s">
        <v>322</v>
      </c>
      <c r="G124" s="529" t="str">
        <f>VLOOKUP('Jalons FTTE - type KO'!$F124,'Codification - type KO'!$E$2:$G$123,2,FALSE)</f>
        <v>ECHEC PROD OI :TRAVAUX NECESSAIRE EN DOMAINE PUBLIC</v>
      </c>
      <c r="H124" s="529" t="str">
        <f>VLOOKUP('Jalons FTTE - type KO'!$F124,'Codification - type KO'!$E$2:$G$123,3,FALSE)</f>
        <v>Le raccordement n'a pu être effectué par le technicien OI car il est nécessaire de réaliser des travaux de génie civil sur un réseau tiers (Orange, Enedis, Collectivité)</v>
      </c>
    </row>
    <row r="125" spans="1:8" ht="25.5" hidden="1" outlineLevel="2">
      <c r="A125" s="502"/>
      <c r="B125" s="522"/>
      <c r="E125" s="499"/>
      <c r="F125" s="535" t="s">
        <v>323</v>
      </c>
      <c r="G125" s="529" t="str">
        <f>VLOOKUP('Jalons FTTE - type KO'!$F125,'Codification - type KO'!$E$2:$G$123,2,FALSE)</f>
        <v>ECHEC PROD OI : RACCORDEMENT COMPLEXE</v>
      </c>
      <c r="H125" s="529" t="str">
        <f>VLOOKUP('Jalons FTTE - type KO'!$F125,'Codification - type KO'!$E$2:$G$123,3,FALSE)</f>
        <v>Le type de raccordement à faire constaté par le technicien n'est pas standard et il lui faudra revenir</v>
      </c>
    </row>
    <row r="126" spans="1:8" ht="25.5" hidden="1" outlineLevel="1">
      <c r="A126" s="534"/>
      <c r="B126" s="518" t="s">
        <v>819</v>
      </c>
      <c r="C126" s="506" t="s">
        <v>1</v>
      </c>
      <c r="D126" s="506" t="s">
        <v>301</v>
      </c>
      <c r="E126" s="506" t="s">
        <v>818</v>
      </c>
      <c r="F126" s="526"/>
      <c r="G126" s="507"/>
      <c r="H126" s="526"/>
    </row>
    <row r="127" spans="1:8" ht="25.5" hidden="1" outlineLevel="2">
      <c r="A127" s="502"/>
      <c r="B127" s="522"/>
      <c r="E127" s="499"/>
      <c r="F127" s="521" t="s">
        <v>151</v>
      </c>
      <c r="G127" s="529" t="str">
        <f>VLOOKUP('Jalons FTTE - type KO'!$F127,'Codification - type KO'!$E$2:$G$123,2,FALSE)</f>
        <v>ECHEC PRODUCTION : PB SATURE</v>
      </c>
      <c r="H127" s="529" t="str">
        <f>VLOOKUP('Jalons FTTE - type KO'!$F127,'Codification - type KO'!$E$2:$G$123,3,FALSE)</f>
        <v>L'OI signifie à l'OC qu'il n'est pas en mesure de fournir une route optique parce que vu de son SI le PB  est saturé</v>
      </c>
    </row>
    <row r="128" spans="1:8" ht="63.75" hidden="1" outlineLevel="2">
      <c r="A128" s="502"/>
      <c r="B128" s="522"/>
      <c r="E128" s="499"/>
      <c r="F128" s="632" t="s">
        <v>760</v>
      </c>
      <c r="G128" s="633" t="str">
        <f>VLOOKUP('Jalons FTTE - type KO'!$F128,'Codification - type KO'!$E$2:$G$123,2,FALSE)</f>
        <v>ECHEC PRODUCTION : SATURATION VIRTUELLE PB OU PM</v>
      </c>
      <c r="H128" s="633" t="str">
        <f>VLOOKUP('Jalons FTTE - type KO'!$F128,'Codification - type KO'!$E$2:$G$123,3,FALSE)</f>
        <v>L'OI signifie à l'OC qu'il n'est pas en mesure de fournir une route optique en raison d'une saturation virtuelle identifiée mais non traitée simultanément. Ce motif n'a pas lieu d'être si l'opérateur est en mesure de proposer des solutions de contournement comme l'appel hotline ou la fourniture de route optique sur-numéraire</v>
      </c>
    </row>
    <row r="129" spans="1:8" ht="25.5" hidden="1" outlineLevel="2">
      <c r="A129" s="502"/>
      <c r="B129" s="522"/>
      <c r="E129" s="499"/>
      <c r="F129" s="532" t="s">
        <v>152</v>
      </c>
      <c r="G129" s="618" t="str">
        <f>VLOOKUP('Jalons FTTE - type KO'!$F129,'Codification - type KO'!$E$2:$G$123,2,FALSE)</f>
        <v>ECHEC PRODUCTION : HOTLINE OI INJOIGNABLE</v>
      </c>
      <c r="H129" s="618" t="str">
        <f>VLOOKUP('Jalons FTTE - type KO'!$F129,'Codification - type KO'!$E$2:$G$123,3,FALSE)</f>
        <v>Le technicien n'a pas réussi à joindre la hotline sur le terrain et génère l'envoi d'un code rejet pour déclencher une résolution.</v>
      </c>
    </row>
    <row r="130" spans="1:8" ht="25.5" hidden="1" outlineLevel="2">
      <c r="A130" s="502"/>
      <c r="B130" s="522"/>
      <c r="E130" s="499"/>
      <c r="F130" s="533" t="s">
        <v>153</v>
      </c>
      <c r="G130" s="618" t="str">
        <f>VLOOKUP('Jalons FTTE - type KO'!$F130,'Codification - type KO'!$E$2:$G$123,2,FALSE)</f>
        <v>ECHEC PRODUCTION : ABSENCE DE CONTINUITE OPTIQUE</v>
      </c>
      <c r="H130" s="618" t="str">
        <f>VLOOKUP('Jalons FTTE - type KO'!$F130,'Codification - type KO'!$E$2:$G$123,3,FALSE)</f>
        <v>Le technicien constate sur le terrain qu'il n'y a pas de continuité sur la fibre et n'a pas pu obtenir une nouvelle route optique via la hotline</v>
      </c>
    </row>
    <row r="131" spans="1:8" ht="25.5" hidden="1" outlineLevel="2">
      <c r="A131" s="502"/>
      <c r="B131" s="522"/>
      <c r="E131" s="499"/>
      <c r="F131" s="533" t="s">
        <v>154</v>
      </c>
      <c r="G131" s="618" t="str">
        <f>VLOOKUP('Jalons FTTE - type KO'!$F131,'Codification - type KO'!$E$2:$G$123,2,FALSE)</f>
        <v>ECHEC PRODUCTION : AFFAIBLISSEMENT TROP IMPORTANT</v>
      </c>
      <c r="H131" s="618" t="str">
        <f>VLOOKUP('Jalons FTTE - type KO'!$F131,'Codification - type KO'!$E$2:$G$123,3,FALSE)</f>
        <v>Le technicien constate sur le terrain que l'affaiblissement sur la fibre est hors norme et n'a pas pu obtenir correction via la hotline</v>
      </c>
    </row>
    <row r="132" spans="1:8" ht="38.25" hidden="1" outlineLevel="2">
      <c r="A132" s="502"/>
      <c r="B132" s="522"/>
      <c r="E132" s="499"/>
      <c r="F132" s="532" t="s">
        <v>155</v>
      </c>
      <c r="G132" s="618" t="str">
        <f>VLOOKUP('Jalons FTTE - type KO'!$F132,'Codification - type KO'!$E$2:$G$123,2,FALSE)</f>
        <v>ECHEC PRODUCTION : ROUTE OPTIQUE DEJA UTILISEE</v>
      </c>
      <c r="H132" s="618" t="str">
        <f>VLOOKUP('Jalons FTTE - type KO'!$F132,'Codification - type KO'!$E$2:$G$123,3,FALSE)</f>
        <v>Le technicien  constate sur le terrain que la route qui lui a été transmise est déjà soudée pour un autre raccordement et n'a pas pu obtenir une route optique appropriée via la hotline</v>
      </c>
    </row>
    <row r="133" spans="1:8" ht="25.5" hidden="1" outlineLevel="2">
      <c r="A133" s="502"/>
      <c r="B133" s="522"/>
      <c r="E133" s="499"/>
      <c r="F133" s="532" t="s">
        <v>156</v>
      </c>
      <c r="G133" s="618" t="str">
        <f>VLOOKUP('Jalons FTTE - type KO'!$F133,'Codification - type KO'!$E$2:$G$123,2,FALSE)</f>
        <v>ECHEC PRODUCTION : INFORMATIONS ROUTE OPTIQUE ERRONEES</v>
      </c>
      <c r="H133" s="618" t="str">
        <f>VLOOKUP('Jalons FTTE - type KO'!$F133,'Codification - type KO'!$E$2:$G$123,3,FALSE)</f>
        <v>Le technicien  constate sur le terrain que la route optique donnée n'existe pas et n'a pas pu obtenir une route optique appropriée</v>
      </c>
    </row>
    <row r="134" spans="1:8" ht="25.5" hidden="1" outlineLevel="2">
      <c r="A134" s="502"/>
      <c r="B134" s="522"/>
      <c r="E134" s="499"/>
      <c r="F134" s="531" t="s">
        <v>161</v>
      </c>
      <c r="G134" s="618" t="str">
        <f>VLOOKUP('Jalons FTTE - type KO'!$F134,'Codification - type KO'!$E$2:$G$123,2,FALSE)</f>
        <v>ECHEC PRODUCTION : AUTRE PROBLEME TECHNIQUE</v>
      </c>
      <c r="H134" s="618" t="str">
        <f>VLOOKUP('Jalons FTTE - type KO'!$F134,'Codification - type KO'!$E$2:$G$123,3,FALSE)</f>
        <v>Autre problème technique constaté lors de l'intervention de raccordement et n'étant pas référencé dans les motifs de rejets</v>
      </c>
    </row>
    <row r="135" spans="1:8" ht="51" hidden="1" outlineLevel="2">
      <c r="A135" s="502"/>
      <c r="B135" s="522"/>
      <c r="E135" s="499"/>
      <c r="F135" s="617" t="s">
        <v>163</v>
      </c>
      <c r="G135" s="618" t="str">
        <f>VLOOKUP('Jalons FTTE - type KO'!$F135,'Codification - type KO'!$E$2:$G$123,2,FALSE)</f>
        <v>ECHEC PRODUCTION : INFRA TIERS INDISPONIBLE OU DELAI</v>
      </c>
      <c r="H135" s="618" t="str">
        <f>VLOOKUP('Jalons FTTE - type KO'!$F135,'Codification - type KO'!$E$2:$G$123,3,FALSE)</f>
        <v>Dans le cas d'un raccordement necessitant l'utilisation d'infrastructures tierces (poteau, fourreau), ces infra ne sont pas utilisables (bouchée, cassée, …) ou le délai de mise à disposition de ces infra est très important</v>
      </c>
    </row>
    <row r="136" spans="1:8" ht="38.25" hidden="1" outlineLevel="2">
      <c r="A136" s="502"/>
      <c r="B136" s="522"/>
      <c r="E136" s="499"/>
      <c r="F136" s="617" t="s">
        <v>174</v>
      </c>
      <c r="G136" s="618" t="str">
        <f>VLOOKUP('Jalons FTTE - type KO'!$F136,'Codification - type KO'!$E$2:$G$123,2,FALSE)</f>
        <v>ECHEC PRODUCTION : PBO NON CONFORME</v>
      </c>
      <c r="H136" s="618" t="str">
        <f>VLOOKUP('Jalons FTTE - type KO'!$F136,'Codification - type KO'!$E$2:$G$123,3,FALSE)</f>
        <v>Dans le cas où le raccordement est impossible en raison d'un problème lié au PBO (exemple : PBO mal fixé, fibre trop courte pour souder..)</v>
      </c>
    </row>
    <row r="137" spans="1:8" ht="51" hidden="1" outlineLevel="2">
      <c r="A137" s="502"/>
      <c r="B137" s="522"/>
      <c r="E137" s="499"/>
      <c r="F137" s="617" t="s">
        <v>176</v>
      </c>
      <c r="G137" s="618" t="str">
        <f>VLOOKUP('Jalons FTTE - type KO'!$F137,'Codification - type KO'!$E$2:$G$123,2,FALSE)</f>
        <v>ECHEC PRODUCTION : DEFAUT DE VERTICALITE</v>
      </c>
      <c r="H137" s="618" t="str">
        <f>VLOOKUP('Jalons FTTE - type KO'!$F137,'Codification - type KO'!$E$2:$G$123,3,FALSE)</f>
        <v>Dans le cas d'un problème physique identifié sur la colonne montante (exemple colonne HS, vandalisme…). Ce code permet de qualifier les problèmes collectifs c'est-à-dire pouvant impacter plusieurs fibres.</v>
      </c>
    </row>
    <row r="138" spans="1:8" ht="38.25" hidden="1" outlineLevel="2">
      <c r="A138" s="502"/>
      <c r="B138" s="522"/>
      <c r="E138" s="499"/>
      <c r="F138" s="528" t="s">
        <v>325</v>
      </c>
      <c r="G138" s="529" t="str">
        <f>VLOOKUP('Jalons FTTE - type KO'!$F138,'Codification - type KO'!$E$2:$G$123,2,FALSE)</f>
        <v>ECHEC PRODUCTION : PM SATURE</v>
      </c>
      <c r="H138" s="529" t="str">
        <f>VLOOKUP('Jalons FTTE - type KO'!$F138,'Codification - type KO'!$E$2:$G$123,3,FALSE)</f>
        <v>Le technicien constate sur le terrain que toutes les positions sur les modules OI sont occupées et n'a pu obtenir une route optique appropriée via la Hotline de l'OI ou via le webservice emutation</v>
      </c>
    </row>
    <row r="139" spans="1:8" ht="38.25" hidden="1" outlineLevel="2">
      <c r="A139" s="502"/>
      <c r="B139" s="522"/>
      <c r="E139" s="499"/>
      <c r="F139" s="528" t="s">
        <v>327</v>
      </c>
      <c r="G139" s="529" t="str">
        <f>VLOOKUP('Jalons FTTE - type KO'!$F139,'Codification - type KO'!$E$2:$G$123,2,FALSE)</f>
        <v>ECHEC PRODUCTION : BLOCAGE POTEAUX ENEDIS</v>
      </c>
      <c r="H139" s="529" t="str">
        <f>VLOOKUP('Jalons FTTE - type KO'!$F139,'Codification - type KO'!$E$2:$G$123,3,FALSE)</f>
        <v>Le technicien constate sur le terrain que le raccordement ne peut être réalisé via poteaux ENEDIS suite à la détection d'un défaut nécessitant l'intervention de l'OI ou d'ENEDIS</v>
      </c>
    </row>
    <row r="140" spans="1:8" ht="38.25" hidden="1" outlineLevel="2">
      <c r="A140" s="502"/>
      <c r="B140" s="522"/>
      <c r="E140" s="499"/>
      <c r="F140" s="528" t="s">
        <v>330</v>
      </c>
      <c r="G140" s="529" t="str">
        <f>VLOOKUP('Jalons FTTE - type KO'!$F140,'Codification - type KO'!$E$2:$G$123,2,FALSE)</f>
        <v>ECHEC PRODUCTION : ARMEMENT POTEAUX NECESSAIRE</v>
      </c>
      <c r="H140" s="529" t="str">
        <f>VLOOKUP('Jalons FTTE - type KO'!$F140,'Codification - type KO'!$E$2:$G$123,3,FALSE)</f>
        <v>Le technicien constate sur le terrain que l'un des poteaux nécessaire au raccordement du client final n'est pas équipé en armement</v>
      </c>
    </row>
    <row r="141" spans="1:8" ht="51" hidden="1" outlineLevel="2">
      <c r="A141" s="502"/>
      <c r="B141" s="522"/>
      <c r="E141" s="499"/>
      <c r="F141" s="528" t="s">
        <v>332</v>
      </c>
      <c r="G141" s="529" t="str">
        <f>VLOOKUP('Jalons FTTE - type KO'!$F141,'Codification - type KO'!$E$2:$G$123,2,FALSE)</f>
        <v>ECHEC PRODUCTION : FOURREAU/RUE CASSE</v>
      </c>
      <c r="H141" s="529" t="str">
        <f>VLOOKUP('Jalons FTTE - type KO'!$F141,'Codification - type KO'!$E$2:$G$123,3,FALSE)</f>
        <v>Le technicien constate sur le terrain lors du raccordement que l'infrastructure tiers de type fourreau (sous terrain) n'est pas utilisable avec suspicion de cassure et qu'aucun autre cheminement de raccordement n'a pu être identifié.</v>
      </c>
    </row>
    <row r="142" spans="1:8" ht="25.5" hidden="1" outlineLevel="2">
      <c r="A142" s="502"/>
      <c r="B142" s="522"/>
      <c r="E142" s="499"/>
      <c r="F142" s="528" t="s">
        <v>334</v>
      </c>
      <c r="G142" s="529" t="str">
        <f>VLOOKUP('Jalons FTTE - type KO'!$F142,'Codification - type KO'!$E$2:$G$123,2,FALSE)</f>
        <v>ECHEC PRODUCTION : FOURREAU/RUE BOUCHE</v>
      </c>
      <c r="H142" s="529" t="str">
        <f>VLOOKUP('Jalons FTTE - type KO'!$F142,'Codification - type KO'!$E$2:$G$123,3,FALSE)</f>
        <v>Le raccordement n'a pu être réalisé par le technicien car le fourreau n'a pu être débouché avec les moyens à disposition</v>
      </c>
    </row>
    <row r="143" spans="1:8" ht="51" hidden="1" outlineLevel="2">
      <c r="A143" s="502"/>
      <c r="B143" s="522"/>
      <c r="E143" s="499"/>
      <c r="F143" s="528" t="s">
        <v>336</v>
      </c>
      <c r="G143" s="529" t="str">
        <f>VLOOKUP('Jalons FTTE - type KO'!$F143,'Codification - type KO'!$E$2:$G$123,2,FALSE)</f>
        <v>ECHEC PRODUCTION : BLOCAGE POTEAUX  NON ENEDIS</v>
      </c>
      <c r="H143" s="529" t="str">
        <f>VLOOKUP('Jalons FTTE - type KO'!$F143,'Codification - type KO'!$E$2:$G$123,3,FALSE)</f>
        <v>Le technicien constate sur le terrain que le raccordement ne peut être réalisé via poteaux (hors ENEDIS) suite à la détection d'un défaut nécessitant l'intervention de l'OI ou du propriétaire de l'infrastructure</v>
      </c>
    </row>
    <row r="144" spans="1:8" ht="38.25" hidden="1" outlineLevel="2">
      <c r="A144" s="502"/>
      <c r="B144" s="522"/>
      <c r="E144" s="499"/>
      <c r="F144" s="528" t="s">
        <v>338</v>
      </c>
      <c r="G144" s="529" t="str">
        <f>VLOOKUP('Jalons FTTE - type KO'!$F144,'Codification - type KO'!$E$2:$G$123,2,FALSE)</f>
        <v xml:space="preserve">ECHEC PRODUCTION : FOURREAU/APPUI SATURE </v>
      </c>
      <c r="H144" s="529" t="str">
        <f>VLOOKUP('Jalons FTTE - type KO'!$F144,'Codification - type KO'!$E$2:$G$123,3,FALSE)</f>
        <v>Le technicien constate sur le terrain lors du raccordement que l'infrastructure tiers (Appui aérien / fourreau) est saturé et qu'aucun autre cheminement de raccordement n'a pu être identifié.</v>
      </c>
    </row>
    <row r="145" spans="1:8" ht="25.5" hidden="1" outlineLevel="2">
      <c r="A145" s="502"/>
      <c r="B145" s="522"/>
      <c r="E145" s="499"/>
      <c r="F145" s="528" t="s">
        <v>340</v>
      </c>
      <c r="G145" s="529" t="str">
        <f>VLOOKUP('Jalons FTTE - type KO'!$F145,'Codification - type KO'!$E$2:$G$123,2,FALSE)</f>
        <v xml:space="preserve">ECHEC PRODUCTION : BATIMENT NON RACCORDE </v>
      </c>
      <c r="H145" s="529" t="str">
        <f>VLOOKUP('Jalons FTTE - type KO'!$F145,'Codification - type KO'!$E$2:$G$123,3,FALSE)</f>
        <v>Le technicien constate sur le terrain que l'infrastructure de l'OI est absente pour le raccordement du logement du client</v>
      </c>
    </row>
    <row r="146" spans="1:8" ht="38.25" hidden="1" outlineLevel="2">
      <c r="A146" s="502"/>
      <c r="B146" s="522"/>
      <c r="E146" s="499"/>
      <c r="F146" s="528" t="s">
        <v>342</v>
      </c>
      <c r="G146" s="529" t="str">
        <f>VLOOKUP('Jalons FTTE - type KO'!$F146,'Codification - type KO'!$E$2:$G$123,2,FALSE)</f>
        <v>ECHEC PRODUCTION : PAVILLON TRANSFORME EN IMMEUBLE</v>
      </c>
      <c r="H146" s="529" t="str">
        <f>VLOOKUP('Jalons FTTE - type KO'!$F146,'Codification - type KO'!$E$2:$G$123,3,FALSE)</f>
        <v>Le technicien constate sur le terrain qu'une modification de cadastre a été réalisée à l'adresse de la commande sans que celle-ci n'ait été prise en compte par l'OI</v>
      </c>
    </row>
    <row r="147" spans="1:8" ht="38.25" hidden="1" outlineLevel="2">
      <c r="A147" s="502"/>
      <c r="B147" s="522"/>
      <c r="E147" s="499"/>
      <c r="F147" s="528" t="s">
        <v>343</v>
      </c>
      <c r="G147" s="529" t="str">
        <f>VLOOKUP('Jalons FTTE - type KO'!$F147,'Codification - type KO'!$E$2:$G$123,2,FALSE)</f>
        <v>ECHEC PRODUCTION : LOCAL OU LOGEMENT NON PREVU DANS LE PLAN DE DEPLOIEMENT DE L OI</v>
      </c>
      <c r="H147" s="529" t="str">
        <f>VLOOKUP('Jalons FTTE - type KO'!$F147,'Codification - type KO'!$E$2:$G$123,3,FALSE)</f>
        <v>Le local ou logement du client n'est pas présent dans le référentiel de l'OI, demande de rajout de structure</v>
      </c>
    </row>
    <row r="148" spans="1:8" ht="25.5" hidden="1" outlineLevel="2">
      <c r="A148" s="502"/>
      <c r="B148" s="522"/>
      <c r="E148" s="499"/>
      <c r="F148" s="528" t="s">
        <v>345</v>
      </c>
      <c r="G148" s="529" t="str">
        <f>VLOOKUP('Jalons FTTE - type KO'!$F148,'Codification - type KO'!$E$2:$G$123,2,FALSE)</f>
        <v xml:space="preserve">ECHEC PRODUCTION : PROBLEME D ALIGNEMENT PM-PBO </v>
      </c>
      <c r="H148" s="529" t="str">
        <f>VLOOKUP('Jalons FTTE - type KO'!$F148,'Codification - type KO'!$E$2:$G$123,3,FALSE)</f>
        <v>Le technicien ne voit pas de signal au PM</v>
      </c>
    </row>
    <row r="149" spans="1:8" ht="25.5" hidden="1" outlineLevel="2">
      <c r="A149" s="502"/>
      <c r="B149" s="522"/>
      <c r="E149" s="499"/>
      <c r="F149" s="528" t="s">
        <v>347</v>
      </c>
      <c r="G149" s="529" t="str">
        <f>VLOOKUP('Jalons FTTE - type KO'!$F149,'Codification - type KO'!$E$2:$G$123,2,FALSE)</f>
        <v>ECHEC PRODUCTION : VERTICALITE ABSENTE (SITE NON FIBRE)</v>
      </c>
      <c r="H149" s="529" t="str">
        <f>VLOOKUP('Jalons FTTE - type KO'!$F149,'Codification - type KO'!$E$2:$G$123,3,FALSE)</f>
        <v>La colonne montante de l'OI n'est pas construite dans l'immeuble</v>
      </c>
    </row>
    <row r="150" spans="1:8" ht="38.25" hidden="1" outlineLevel="2">
      <c r="A150" s="502"/>
      <c r="B150" s="522"/>
      <c r="E150" s="499"/>
      <c r="F150" s="528" t="s">
        <v>349</v>
      </c>
      <c r="G150" s="529" t="str">
        <f>VLOOKUP('Jalons FTTE - type KO'!$F150,'Codification - type KO'!$E$2:$G$123,2,FALSE)</f>
        <v xml:space="preserve">ECHEC PRODUCTION : ROUTE OPTIQUE SUR MAUVAIS PM </v>
      </c>
      <c r="H150" s="529" t="str">
        <f>VLOOKUP('Jalons FTTE - type KO'!$F150,'Codification - type KO'!$E$2:$G$123,3,FALSE)</f>
        <v>La référence de PM communiquée dans la route optique est différente de la Référence du PM trouvée sur le terrain par le technicien</v>
      </c>
    </row>
    <row r="151" spans="1:8" ht="38.25" hidden="1" outlineLevel="2">
      <c r="A151" s="502"/>
      <c r="B151" s="522"/>
      <c r="E151" s="499"/>
      <c r="F151" s="528" t="s">
        <v>351</v>
      </c>
      <c r="G151" s="529" t="str">
        <f>VLOOKUP('Jalons FTTE - type KO'!$F151,'Codification - type KO'!$E$2:$G$123,2,FALSE)</f>
        <v>ECHEC PRODUCTION : INCOHERENCE REFERENTIEL OI TERRAIN</v>
      </c>
      <c r="H151" s="529" t="str">
        <f>VLOOKUP('Jalons FTTE - type KO'!$F151,'Codification - type KO'!$E$2:$G$123,3,FALSE)</f>
        <v>Le technicien constate une différence entre la route optique communiquée par l'OI et ce qui est disponible sur le terrain (en cas d'indisponibilité de la hotline et de l'outil e-mutation)</v>
      </c>
    </row>
    <row r="152" spans="1:8" ht="25.5" hidden="1" outlineLevel="2">
      <c r="A152" s="502"/>
      <c r="B152" s="522"/>
      <c r="E152" s="499"/>
      <c r="F152" s="528" t="s">
        <v>353</v>
      </c>
      <c r="G152" s="529" t="str">
        <f>VLOOKUP('Jalons FTTE - type KO'!$F152,'Codification - type KO'!$E$2:$G$123,2,FALSE)</f>
        <v>ECHEC PRODUCTION : REFUS DE MUTATION OI</v>
      </c>
      <c r="H152" s="529" t="str">
        <f>VLOOKUP('Jalons FTTE - type KO'!$F152,'Codification - type KO'!$E$2:$G$123,3,FALSE)</f>
        <v>La hotline de l'OI refuse la mutation demandée par le technicien sur le terrain</v>
      </c>
    </row>
    <row r="153" spans="1:8" ht="25.5" hidden="1" outlineLevel="2">
      <c r="A153" s="502"/>
      <c r="B153" s="522"/>
      <c r="E153" s="499"/>
      <c r="F153" s="528" t="s">
        <v>355</v>
      </c>
      <c r="G153" s="529" t="str">
        <f>VLOOKUP('Jalons FTTE - type KO'!$F153,'Codification - type KO'!$E$2:$G$123,2,FALSE)</f>
        <v>ECHEC PRODUCTION : ACCES PB OU CHAMBRE IMPOSSIBLE</v>
      </c>
      <c r="H153" s="529" t="str">
        <f>VLOOKUP('Jalons FTTE - type KO'!$F153,'Codification - type KO'!$E$2:$G$123,3,FALSE)</f>
        <v>Le technicien n'arrive pas à accéder au PB ou à la chambre de l'OI (ex: chambre goudronnée,...)</v>
      </c>
    </row>
    <row r="154" spans="1:8" hidden="1" outlineLevel="2">
      <c r="A154" s="502"/>
      <c r="B154" s="522"/>
      <c r="E154" s="499"/>
      <c r="F154" s="528" t="s">
        <v>357</v>
      </c>
      <c r="G154" s="529" t="str">
        <f>VLOOKUP('Jalons FTTE - type KO'!$F154,'Codification - type KO'!$E$2:$G$123,2,FALSE)</f>
        <v>ECHEC PRODUCTION : PAS D ACCES AU PM</v>
      </c>
      <c r="H154" s="529" t="str">
        <f>VLOOKUP('Jalons FTTE - type KO'!$F154,'Codification - type KO'!$E$2:$G$123,3,FALSE)</f>
        <v>Le technicien n'arrive pas à ouvrir le PM (Absence de clé)</v>
      </c>
    </row>
    <row r="155" spans="1:8" ht="25.5" hidden="1" outlineLevel="2">
      <c r="A155" s="502"/>
      <c r="B155" s="522"/>
      <c r="E155" s="499"/>
      <c r="F155" s="528" t="s">
        <v>359</v>
      </c>
      <c r="G155" s="529" t="str">
        <f>VLOOKUP('Jalons FTTE - type KO'!$F155,'Codification - type KO'!$E$2:$G$123,2,FALSE)</f>
        <v xml:space="preserve">ECHEC PRODUCTION : ACCES NACELLE INDISPENSABLE </v>
      </c>
      <c r="H155" s="529" t="str">
        <f>VLOOKUP('Jalons FTTE - type KO'!$F155,'Codification - type KO'!$E$2:$G$123,3,FALSE)</f>
        <v>Le technicien doit revenir avec une nacelle</v>
      </c>
    </row>
    <row r="156" spans="1:8" hidden="1" outlineLevel="2">
      <c r="A156" s="502"/>
      <c r="B156" s="522"/>
      <c r="E156" s="499"/>
      <c r="F156" s="528" t="s">
        <v>361</v>
      </c>
      <c r="G156" s="529" t="str">
        <f>VLOOKUP('Jalons FTTE - type KO'!$F156,'Codification - type KO'!$E$2:$G$123,2,FALSE)</f>
        <v xml:space="preserve">ECHEC PRODUCTION : PBO ABSENT </v>
      </c>
      <c r="H156" s="529" t="str">
        <f>VLOOKUP('Jalons FTTE - type KO'!$F156,'Codification - type KO'!$E$2:$G$123,3,FALSE)</f>
        <v>Le technicien ne trouve pas le PBO indiqué dans la route optique</v>
      </c>
    </row>
    <row r="157" spans="1:8" ht="25.5" hidden="1" outlineLevel="2">
      <c r="A157" s="502"/>
      <c r="B157" s="522"/>
      <c r="E157" s="499"/>
      <c r="F157" s="528" t="s">
        <v>363</v>
      </c>
      <c r="G157" s="529" t="str">
        <f>VLOOKUP('Jalons FTTE - type KO'!$F157,'Codification - type KO'!$E$2:$G$123,2,FALSE)</f>
        <v xml:space="preserve">ECHEC PRODUCTION : PM INEXPLOITABLE OU VANDALISE </v>
      </c>
      <c r="H157" s="529" t="str">
        <f>VLOOKUP('Jalons FTTE - type KO'!$F157,'Codification - type KO'!$E$2:$G$123,3,FALSE)</f>
        <v>Le PM est inexploitable et le technicien ne peut effectuer le raccordement sans réparation de l'OI</v>
      </c>
    </row>
    <row r="158" spans="1:8" ht="25.5" hidden="1" outlineLevel="2">
      <c r="A158" s="502"/>
      <c r="B158" s="522"/>
      <c r="E158" s="499"/>
      <c r="F158" s="528" t="s">
        <v>365</v>
      </c>
      <c r="G158" s="529" t="str">
        <f>VLOOKUP('Jalons FTTE - type KO'!$F158,'Codification - type KO'!$E$2:$G$123,2,FALSE)</f>
        <v xml:space="preserve">ECHEC PRODUCTION : PBO INEXPLOITABLE OU VANDALISE </v>
      </c>
      <c r="H158" s="529" t="str">
        <f>VLOOKUP('Jalons FTTE - type KO'!$F158,'Codification - type KO'!$E$2:$G$123,3,FALSE)</f>
        <v>Le PBO est inexploitable et le technicien ne peut effectuer le raccordement sans réparation de l'OI</v>
      </c>
    </row>
    <row r="159" spans="1:8" ht="25.5" hidden="1" outlineLevel="2">
      <c r="A159" s="502"/>
      <c r="B159" s="522"/>
      <c r="E159" s="499"/>
      <c r="F159" s="521" t="s">
        <v>380</v>
      </c>
      <c r="G159" s="529" t="str">
        <f>VLOOKUP('Jalons FTTE - type KO'!$F159,'Codification - type KO'!$E$2:$G$123,2,FALSE)</f>
        <v>OFFRE ACTIVEE</v>
      </c>
      <c r="H159" s="529" t="str">
        <f>VLOOKUP('Jalons FTTE - type KO'!$F159,'Codification - type KO'!$E$2:$G$123,3,FALSE)</f>
        <v>Spécifique aux offres activées. L'OI renseignera le commentaire approprié</v>
      </c>
    </row>
    <row r="160" spans="1:8" ht="25.5" hidden="1" outlineLevel="1">
      <c r="A160" s="527"/>
      <c r="B160" s="518" t="s">
        <v>817</v>
      </c>
      <c r="C160" s="506" t="s">
        <v>816</v>
      </c>
      <c r="D160" s="506"/>
      <c r="E160" s="506" t="s">
        <v>815</v>
      </c>
      <c r="F160" s="526"/>
      <c r="G160" s="507"/>
      <c r="H160" s="526"/>
    </row>
    <row r="161" spans="1:13" ht="25.5" hidden="1" outlineLevel="2">
      <c r="A161" s="502"/>
      <c r="B161" s="525"/>
      <c r="C161" s="524"/>
      <c r="E161" s="499"/>
      <c r="F161" s="617" t="s">
        <v>161</v>
      </c>
      <c r="G161" s="618" t="str">
        <f>VLOOKUP('Jalons FTTE - type KO'!$F161,'Codification - type KO'!$E$2:$G$123,2,FALSE)</f>
        <v>ECHEC PRODUCTION : AUTRE PROBLEME TECHNIQUE</v>
      </c>
      <c r="H161" s="618" t="str">
        <f>VLOOKUP('Jalons FTTE - type KO'!$F161,'Codification - type KO'!$E$2:$G$123,3,FALSE)</f>
        <v>Autre problème technique constaté lors de l'intervention de raccordement et n'étant pas référencé dans les motifs de rejets</v>
      </c>
    </row>
    <row r="162" spans="1:13" ht="51" hidden="1" outlineLevel="2">
      <c r="A162" s="502"/>
      <c r="B162" s="525"/>
      <c r="C162" s="524"/>
      <c r="E162" s="499"/>
      <c r="F162" s="617" t="s">
        <v>163</v>
      </c>
      <c r="G162" s="618" t="str">
        <f>VLOOKUP('Jalons FTTE - type KO'!$F162,'Codification - type KO'!$E$2:$G$123,2,FALSE)</f>
        <v>ECHEC PRODUCTION : INFRA TIERS INDISPONIBLE OU DELAI</v>
      </c>
      <c r="H162" s="618" t="str">
        <f>VLOOKUP('Jalons FTTE - type KO'!$F162,'Codification - type KO'!$E$2:$G$123,3,FALSE)</f>
        <v>Dans le cas d'un raccordement necessitant l'utilisation d'infrastructures tierces (poteau, fourreau), ces infra ne sont pas utilisables (bouchée, cassée, …) ou le délai de mise à disposition de ces infra est très important</v>
      </c>
    </row>
    <row r="163" spans="1:13" ht="38.25" hidden="1" outlineLevel="2">
      <c r="A163" s="502"/>
      <c r="B163" s="502"/>
      <c r="C163" s="524"/>
      <c r="E163" s="499"/>
      <c r="F163" s="617" t="s">
        <v>174</v>
      </c>
      <c r="G163" s="618" t="str">
        <f>VLOOKUP('Jalons FTTE - type KO'!$F163,'Codification - type KO'!$E$2:$G$123,2,FALSE)</f>
        <v>ECHEC PRODUCTION : PBO NON CONFORME</v>
      </c>
      <c r="H163" s="618" t="str">
        <f>VLOOKUP('Jalons FTTE - type KO'!$F163,'Codification - type KO'!$E$2:$G$123,3,FALSE)</f>
        <v>Dans le cas où le raccordement est impossible en raison d'un problème lié au PBO (exemple : PBO mal fixé, fibre trop courte pour souder..)</v>
      </c>
    </row>
    <row r="164" spans="1:13" ht="51" hidden="1" outlineLevel="2">
      <c r="A164" s="502"/>
      <c r="B164" s="502"/>
      <c r="C164" s="524"/>
      <c r="E164" s="499"/>
      <c r="F164" s="617" t="s">
        <v>176</v>
      </c>
      <c r="G164" s="618" t="str">
        <f>VLOOKUP('Jalons FTTE - type KO'!$F164,'Codification - type KO'!$E$2:$G$123,2,FALSE)</f>
        <v>ECHEC PRODUCTION : DEFAUT DE VERTICALITE</v>
      </c>
      <c r="H164" s="618" t="str">
        <f>VLOOKUP('Jalons FTTE - type KO'!$F164,'Codification - type KO'!$E$2:$G$123,3,FALSE)</f>
        <v>Dans le cas d'un problème physique identifié sur la colonne montante (exemple colonne HS, vandalisme…). Ce code permet de qualifier les problèmes collectifs c'est-à-dire pouvant impacter plusieurs fibres.</v>
      </c>
    </row>
    <row r="165" spans="1:13" ht="38.25" hidden="1" outlineLevel="2">
      <c r="A165" s="502"/>
      <c r="B165" s="502"/>
      <c r="C165" s="524"/>
      <c r="D165" s="524"/>
      <c r="E165" s="523"/>
      <c r="F165" s="617" t="s">
        <v>170</v>
      </c>
      <c r="G165" s="618" t="str">
        <f>VLOOKUP('Jalons FTTE - type KO'!$F165,'Codification - type KO'!$E$2:$G$123,2,FALSE)</f>
        <v>TRAITEMENT IMPOSSIBLE : PRISE INEXISTANTE</v>
      </c>
      <c r="H165" s="618" t="str">
        <f>VLOOKUP('Jalons FTTE - type KO'!$F165,'Codification - type KO'!$E$2:$G$123,3,FALSE)</f>
        <v xml:space="preserve">Lorsqu'une commande a été passée avec PRISE posée, qu'elle n'existe pas dans le logement et que le problème n'a pas pu être résolu par un reprovisionning à chaud. </v>
      </c>
    </row>
    <row r="166" spans="1:13" ht="25.5" hidden="1" outlineLevel="2">
      <c r="A166" s="502"/>
      <c r="B166" s="496"/>
      <c r="C166" s="524"/>
      <c r="D166" s="524"/>
      <c r="E166" s="523"/>
      <c r="F166" s="610" t="s">
        <v>713</v>
      </c>
      <c r="G166" s="609" t="str">
        <f>VLOOKUP('Jalons FTTE - type KO'!$F166,'Codification - type KO'!$E$2:$G$123,2,FALSE)</f>
        <v>TRAITEMENT IMPOSSIBLE : NOMBRE DE LIGNES MAXIMUM ATTEINT</v>
      </c>
      <c r="H166" s="609" t="str">
        <f>VLOOKUP('Jalons FTTE - type KO'!$F166,'Codification - type KO'!$E$2:$G$123,3,FALSE)</f>
        <v>Le nombre maximal de lignes autorisé par l'OI a été atteint. L'OC ne peut demander la création d'une  nouvelle ligne.</v>
      </c>
    </row>
    <row r="167" spans="1:13" ht="25.5" hidden="1" outlineLevel="2">
      <c r="A167" s="502"/>
      <c r="B167" s="522"/>
      <c r="E167" s="499"/>
      <c r="F167" s="521" t="s">
        <v>380</v>
      </c>
      <c r="G167" s="529" t="str">
        <f>VLOOKUP('Jalons FTTE - type KO'!$F167,'Codification - type KO'!$E$2:$G$123,2,FALSE)</f>
        <v>OFFRE ACTIVEE</v>
      </c>
      <c r="H167" s="529" t="str">
        <f>VLOOKUP('Jalons FTTE - type KO'!$F167,'Codification - type KO'!$E$2:$G$123,3,FALSE)</f>
        <v>Spécifique aux offres activées. L'OI renseignera le commentaire approprié</v>
      </c>
    </row>
    <row r="168" spans="1:13" hidden="1" outlineLevel="1">
      <c r="B168" s="502"/>
      <c r="C168" s="519"/>
      <c r="D168" s="519"/>
      <c r="E168" s="520"/>
      <c r="F168" s="519"/>
      <c r="G168" s="520"/>
      <c r="H168" s="519"/>
    </row>
    <row r="169" spans="1:13" s="511" customFormat="1" collapsed="1">
      <c r="A169" s="516" t="s">
        <v>814</v>
      </c>
      <c r="B169" s="515"/>
      <c r="C169" s="512"/>
      <c r="D169" s="512"/>
      <c r="E169" s="514" t="s">
        <v>812</v>
      </c>
      <c r="F169" s="512"/>
      <c r="G169" s="513"/>
      <c r="H169" s="512"/>
      <c r="I169" s="496"/>
      <c r="J169" s="496"/>
      <c r="K169" s="496"/>
      <c r="L169" s="496"/>
      <c r="M169" s="496"/>
    </row>
    <row r="170" spans="1:13" hidden="1" outlineLevel="1">
      <c r="A170" s="502"/>
      <c r="B170" s="518" t="s">
        <v>376</v>
      </c>
      <c r="C170" s="506" t="s">
        <v>1</v>
      </c>
      <c r="D170" s="506" t="s">
        <v>303</v>
      </c>
      <c r="E170" s="506" t="s">
        <v>812</v>
      </c>
      <c r="F170" s="619"/>
      <c r="G170" s="620"/>
      <c r="H170" s="620"/>
    </row>
    <row r="171" spans="1:13" ht="38.25" hidden="1" outlineLevel="2">
      <c r="A171" s="502"/>
      <c r="B171" s="502"/>
      <c r="E171" s="499"/>
      <c r="F171" s="610" t="s">
        <v>707</v>
      </c>
      <c r="G171" s="609" t="str">
        <f>VLOOKUP('Jalons FTTE - type KO'!$F171,'Codification - type KO'!$E$2:$G$123,2,FALSE)</f>
        <v>TRAITEMENT IMPOSSIBLE : COMMANDE TERMINEE</v>
      </c>
      <c r="H171" s="609" t="str">
        <f>VLOOKUP('Jalons FTTE - type KO'!$F171,'Codification - type KO'!$E$2:$G$123,3,FALSE)</f>
        <v>L'OC a envoyé à l'OI un flux sur une commande terminée (service livré, commande annulée ou rejetée). Exemple: Demande d'annulation.</v>
      </c>
    </row>
    <row r="172" spans="1:13" ht="25.5" hidden="1" outlineLevel="2">
      <c r="A172" s="502"/>
      <c r="B172" s="502"/>
      <c r="E172" s="499"/>
      <c r="F172" s="617" t="s">
        <v>145</v>
      </c>
      <c r="G172" s="618" t="str">
        <f>VLOOKUP('Jalons FTTE - type KO'!$F172,'Codification - type KO'!$E$2:$G$123,2,FALSE)</f>
        <v>TRAITEMENT IMPOSSIBLE : IDENTIFIANT COMMANDE INTERNE OC INCONNUE</v>
      </c>
      <c r="H172" s="618" t="str">
        <f>VLOOKUP('Jalons FTTE - type KO'!$F172,'Codification - type KO'!$E$2:$G$123,3,FALSE)</f>
        <v xml:space="preserve">L'OC annule ou résilie une commande en utilisant un identifiant inconnu de l'OI </v>
      </c>
    </row>
    <row r="173" spans="1:13" ht="38.25" hidden="1" outlineLevel="2">
      <c r="A173" s="502"/>
      <c r="B173" s="502"/>
      <c r="E173" s="499"/>
      <c r="F173" s="617" t="s">
        <v>147</v>
      </c>
      <c r="G173" s="618" t="str">
        <f>VLOOKUP('Jalons FTTE - type KO'!$F173,'Codification - type KO'!$E$2:$G$123,2,FALSE)</f>
        <v>TRAITEMENT IMPOSSIBLE : CHAMPS OBLIGATOIRES MANQUANTS</v>
      </c>
      <c r="H173" s="618" t="str">
        <f>VLOOKUP('Jalons FTTE - type KO'!$F173,'Codification - type KO'!$E$2:$G$123,3,FALSE)</f>
        <v>L'OC envoie une commande incomplète 
Bonne pratique : l'opérateur emetteur du flux de rejet indique dans le champ commentaire du rejet le premier champ obligatoire manquant</v>
      </c>
    </row>
    <row r="174" spans="1:13" ht="63.75" hidden="1" outlineLevel="2">
      <c r="A174" s="502"/>
      <c r="B174" s="502"/>
      <c r="E174" s="499"/>
      <c r="F174" s="617" t="s">
        <v>149</v>
      </c>
      <c r="G174" s="618" t="str">
        <f>VLOOKUP('Jalons FTTE - type KO'!$F174,'Codification - type KO'!$E$2:$G$123,2,FALSE)</f>
        <v>TRAITEMENT IMPOSSIBLE : CHAMPS INCOHERENTS</v>
      </c>
      <c r="H174" s="618" t="str">
        <f>VLOOKUP('Jalons FTTE - type KO'!$F174,'Codification - type KO'!$E$2:$G$123,3,FALSE)</f>
        <v xml:space="preserve">L'OC envoie la commande avec une erreur de format (exemple chaine de caractère envoyée vs date attendue, champ présent non attendu...)
Bonne pratique : l'opérateur emetteur du flux de rejet indique dans le champ commentaire du rejet le premier champ concerné par le rejet </v>
      </c>
    </row>
    <row r="175" spans="1:13" hidden="1" outlineLevel="1">
      <c r="A175" s="502"/>
      <c r="B175" s="518" t="s">
        <v>813</v>
      </c>
      <c r="C175" s="506" t="s">
        <v>1</v>
      </c>
      <c r="D175" s="506" t="s">
        <v>303</v>
      </c>
      <c r="E175" s="506" t="s">
        <v>812</v>
      </c>
      <c r="F175" s="619"/>
      <c r="G175" s="620"/>
      <c r="H175" s="620"/>
    </row>
    <row r="176" spans="1:13" ht="25.5" hidden="1" outlineLevel="2">
      <c r="A176" s="502"/>
      <c r="B176" s="502"/>
      <c r="E176" s="499"/>
      <c r="F176" s="610" t="s">
        <v>709</v>
      </c>
      <c r="G176" s="609" t="str">
        <f>VLOOKUP('Jalons FTTE - type KO'!$F176,'Codification - type KO'!$E$2:$G$123,2,FALSE)</f>
        <v>TRAITEMENT IMPOSSIBLE : DEMANDE RESILIATION SUR COMMANDE EN COURS</v>
      </c>
      <c r="H176" s="609" t="str">
        <f>VLOOKUP('Jalons FTTE - type KO'!$F176,'Codification - type KO'!$E$2:$G$123,3,FALSE)</f>
        <v>Une demande de résiliation a été faite sur une commande en cours.</v>
      </c>
    </row>
    <row r="177" spans="1:13" ht="38.25" hidden="1" outlineLevel="2">
      <c r="A177" s="502"/>
      <c r="B177" s="502"/>
      <c r="E177" s="499"/>
      <c r="F177" s="617" t="s">
        <v>147</v>
      </c>
      <c r="G177" s="618" t="str">
        <f>VLOOKUP('Jalons FTTE - type KO'!$F177,'Codification - type KO'!$E$2:$G$123,2,FALSE)</f>
        <v>TRAITEMENT IMPOSSIBLE : CHAMPS OBLIGATOIRES MANQUANTS</v>
      </c>
      <c r="H177" s="618" t="str">
        <f>VLOOKUP('Jalons FTTE - type KO'!$F177,'Codification - type KO'!$E$2:$G$123,3,FALSE)</f>
        <v>L'OC envoie une commande incomplète 
Bonne pratique : l'opérateur emetteur du flux de rejet indique dans le champ commentaire du rejet le premier champ obligatoire manquant</v>
      </c>
    </row>
    <row r="178" spans="1:13" ht="63.75" hidden="1" outlineLevel="2">
      <c r="A178" s="502"/>
      <c r="B178" s="502"/>
      <c r="E178" s="499"/>
      <c r="F178" s="617" t="s">
        <v>149</v>
      </c>
      <c r="G178" s="618" t="str">
        <f>VLOOKUP('Jalons FTTE - type KO'!$F178,'Codification - type KO'!$E$2:$G$123,2,FALSE)</f>
        <v>TRAITEMENT IMPOSSIBLE : CHAMPS INCOHERENTS</v>
      </c>
      <c r="H178" s="618" t="str">
        <f>VLOOKUP('Jalons FTTE - type KO'!$F178,'Codification - type KO'!$E$2:$G$123,3,FALSE)</f>
        <v xml:space="preserve">L'OC envoie la commande avec une erreur de format (exemple chaine de caractère envoyée vs date attendue, champ présent non attendu...)
Bonne pratique : l'opérateur emetteur du flux de rejet indique dans le champ commentaire du rejet le premier champ concerné par le rejet </v>
      </c>
    </row>
    <row r="179" spans="1:13" hidden="1" outlineLevel="1">
      <c r="A179" s="502"/>
      <c r="B179" s="502"/>
      <c r="E179" s="499"/>
      <c r="F179" s="617"/>
      <c r="G179" s="618"/>
      <c r="H179" s="618"/>
    </row>
    <row r="180" spans="1:13" s="511" customFormat="1" collapsed="1">
      <c r="A180" s="516" t="s">
        <v>811</v>
      </c>
      <c r="B180" s="515"/>
      <c r="C180" s="512"/>
      <c r="D180" s="512"/>
      <c r="E180" s="514" t="s">
        <v>808</v>
      </c>
      <c r="F180" s="512"/>
      <c r="G180" s="513"/>
      <c r="H180" s="512"/>
      <c r="I180" s="496"/>
      <c r="J180" s="496"/>
      <c r="K180" s="496"/>
      <c r="L180" s="496"/>
      <c r="M180" s="496"/>
    </row>
    <row r="181" spans="1:13" ht="38.25" hidden="1" outlineLevel="1">
      <c r="A181" s="510"/>
      <c r="B181" s="507" t="s">
        <v>810</v>
      </c>
      <c r="C181" s="506" t="s">
        <v>1</v>
      </c>
      <c r="D181" s="506" t="s">
        <v>303</v>
      </c>
      <c r="E181" s="505" t="s">
        <v>808</v>
      </c>
      <c r="F181" s="504"/>
      <c r="G181" s="503"/>
      <c r="H181" s="503"/>
    </row>
    <row r="182" spans="1:13" ht="25.5" hidden="1" outlineLevel="2">
      <c r="A182" s="502"/>
      <c r="B182" s="502"/>
      <c r="E182" s="501"/>
      <c r="F182" s="617" t="s">
        <v>169</v>
      </c>
      <c r="G182" s="618" t="str">
        <f>VLOOKUP('Jalons FTTE - type KO'!$F182,'Codification - type KO'!$E$2:$G$123,2,FALSE)</f>
        <v>RDV : ID RDV INCONNU</v>
      </c>
      <c r="H182" s="618" t="str">
        <f>VLOOKUP('Jalons FTTE - type KO'!$F182,'Codification - type KO'!$E$2:$G$123,3,FALSE)</f>
        <v>Dans le cas d'un raccordement par l'OI, l'OC a fourni un identifiant de RDV non reconnu par l'OI</v>
      </c>
    </row>
    <row r="183" spans="1:13" ht="25.5" hidden="1" outlineLevel="2">
      <c r="A183" s="502"/>
      <c r="B183" s="502"/>
      <c r="E183" s="501"/>
      <c r="F183" s="617" t="s">
        <v>178</v>
      </c>
      <c r="G183" s="618" t="str">
        <f>VLOOKUP('Jalons FTTE - type KO'!$F183,'Codification - type KO'!$E$2:$G$123,2,FALSE)</f>
        <v xml:space="preserve">RDV : ETAT RDV NON VALIDE </v>
      </c>
      <c r="H183" s="618" t="str">
        <f>VLOOKUP('Jalons FTTE - type KO'!$F183,'Codification - type KO'!$E$2:$G$123,3,FALSE)</f>
        <v>Dans le cas où la commande est passée avec un rdv dont l’état n’est pas valide, par exemple annulé, terminé, …</v>
      </c>
    </row>
    <row r="184" spans="1:13" ht="25.5" hidden="1" outlineLevel="2">
      <c r="A184" s="502"/>
      <c r="B184" s="502"/>
      <c r="E184" s="501"/>
      <c r="F184" s="616" t="s">
        <v>747</v>
      </c>
      <c r="G184" s="609" t="str">
        <f>VLOOKUP('Jalons FTTE - type KO'!$F184,'Codification - type KO'!$E$2:$G$123,2,FALSE)</f>
        <v>RDV: ANNULATION TROP TARDIVE</v>
      </c>
      <c r="H184" s="609" t="str">
        <f>VLOOKUP('Jalons FTTE - type KO'!$F184,'Codification - type KO'!$E$2:$G$123,3,FALSE)</f>
        <v xml:space="preserve">L'OC n'a pas envoyé sa demande d'annulation dans les délais définis par l'OI. </v>
      </c>
    </row>
    <row r="185" spans="1:13" ht="38.25" hidden="1" outlineLevel="1">
      <c r="A185" s="502"/>
      <c r="B185" s="507" t="s">
        <v>809</v>
      </c>
      <c r="C185" s="506" t="s">
        <v>1</v>
      </c>
      <c r="D185" s="506" t="s">
        <v>303</v>
      </c>
      <c r="E185" s="505" t="s">
        <v>808</v>
      </c>
      <c r="F185" s="504"/>
      <c r="G185" s="503"/>
      <c r="H185" s="503"/>
    </row>
    <row r="186" spans="1:13" ht="38.25" hidden="1" outlineLevel="2">
      <c r="A186" s="502"/>
      <c r="B186" s="502"/>
      <c r="E186" s="501"/>
      <c r="F186" s="617" t="s">
        <v>147</v>
      </c>
      <c r="G186" s="618" t="str">
        <f>VLOOKUP('Jalons FTTE - type KO'!$F186,'Codification - type KO'!$E$2:$G$123,2,FALSE)</f>
        <v>TRAITEMENT IMPOSSIBLE : CHAMPS OBLIGATOIRES MANQUANTS</v>
      </c>
      <c r="H186" s="618" t="str">
        <f>VLOOKUP('Jalons FTTE - type KO'!$F186,'Codification - type KO'!$E$2:$G$123,3,FALSE)</f>
        <v>L'OC envoie une commande incomplète 
Bonne pratique : l'opérateur emetteur du flux de rejet indique dans le champ commentaire du rejet le premier champ obligatoire manquant</v>
      </c>
    </row>
    <row r="187" spans="1:13" ht="63.75" hidden="1" outlineLevel="2">
      <c r="B187" s="502"/>
      <c r="E187" s="501"/>
      <c r="F187" s="617" t="s">
        <v>149</v>
      </c>
      <c r="G187" s="618" t="str">
        <f>VLOOKUP('Jalons FTTE - type KO'!$F187,'Codification - type KO'!$E$2:$G$123,2,FALSE)</f>
        <v>TRAITEMENT IMPOSSIBLE : CHAMPS INCOHERENTS</v>
      </c>
      <c r="H187" s="618" t="str">
        <f>VLOOKUP('Jalons FTTE - type KO'!$F187,'Codification - type KO'!$E$2:$G$123,3,FALSE)</f>
        <v xml:space="preserve">L'OC envoie la commande avec une erreur de format (exemple chaine de caractère envoyée vs date attendue, champ présent non attendu...)
Bonne pratique : l'opérateur emetteur du flux de rejet indique dans le champ commentaire du rejet le premier champ concerné par le rejet </v>
      </c>
    </row>
    <row r="188" spans="1:13" hidden="1" outlineLevel="1">
      <c r="B188" s="496"/>
    </row>
    <row r="189" spans="1:13" collapsed="1"/>
  </sheetData>
  <dataConsolidate/>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tabColor rgb="FFFF0000"/>
    <pageSetUpPr fitToPage="1"/>
  </sheetPr>
  <dimension ref="A1:M91"/>
  <sheetViews>
    <sheetView showGridLines="0" tabSelected="1" zoomScale="90" zoomScaleNormal="90" workbookViewId="0">
      <pane xSplit="3" ySplit="2" topLeftCell="D30" activePane="bottomRight" state="frozen"/>
      <selection pane="topRight" activeCell="D1" sqref="D1"/>
      <selection pane="bottomLeft" activeCell="A3" sqref="A3"/>
      <selection pane="bottomRight" activeCell="C39" sqref="C39:K40"/>
    </sheetView>
  </sheetViews>
  <sheetFormatPr baseColWidth="10" defaultColWidth="26.5" defaultRowHeight="12.75"/>
  <cols>
    <col min="1" max="1" width="7" style="42" customWidth="1"/>
    <col min="2" max="2" width="7" style="191" customWidth="1"/>
    <col min="3" max="3" width="30.125" style="22" customWidth="1"/>
    <col min="4" max="5" width="30" style="5" customWidth="1"/>
    <col min="6" max="8" width="9.125" style="5" customWidth="1"/>
    <col min="9" max="10" width="9.125" style="196" customWidth="1"/>
    <col min="11" max="11" width="106.125" style="1" customWidth="1"/>
    <col min="12" max="12" width="37.5" style="1" customWidth="1"/>
    <col min="13" max="16384" width="26.5" style="1"/>
  </cols>
  <sheetData>
    <row r="1" spans="1:11" ht="19.899999999999999" customHeight="1">
      <c r="A1" s="706" t="str">
        <f ca="1">VLOOKUP($C$1,Flux!$B$2:$D$30,2,FALSE)</f>
        <v>X</v>
      </c>
      <c r="B1" s="189" t="str">
        <f ca="1">VLOOKUP($C$1,Flux!$B$2:$D$30,3,FALSE)</f>
        <v>X</v>
      </c>
      <c r="C1" s="625" t="str" cm="1">
        <f t="array" aca="1" ref="C1" ca="1">MID(CELL("nomfichier",C1),FIND("]",CELL("nomfichier",C1),1)+1,30)</f>
        <v>Cmd_Acces</v>
      </c>
      <c r="F1" s="706" t="s">
        <v>658</v>
      </c>
      <c r="G1" s="706"/>
      <c r="H1" s="706"/>
      <c r="I1" s="744" t="s">
        <v>525</v>
      </c>
      <c r="J1" s="745"/>
    </row>
    <row r="2" spans="1:11" ht="60" customHeight="1">
      <c r="A2" s="706" t="s">
        <v>884</v>
      </c>
      <c r="B2" s="132" t="s">
        <v>576</v>
      </c>
      <c r="C2" s="10" t="s">
        <v>6</v>
      </c>
      <c r="D2" s="10" t="s">
        <v>5</v>
      </c>
      <c r="E2" s="10" t="s">
        <v>251</v>
      </c>
      <c r="F2" s="706" t="s">
        <v>881</v>
      </c>
      <c r="G2" s="706" t="s">
        <v>882</v>
      </c>
      <c r="H2" s="706" t="s">
        <v>883</v>
      </c>
      <c r="I2" s="219" t="s">
        <v>583</v>
      </c>
      <c r="J2" s="706" t="s">
        <v>584</v>
      </c>
      <c r="K2" s="10" t="s">
        <v>58</v>
      </c>
    </row>
    <row r="3" spans="1:11" ht="63.75">
      <c r="A3" s="706" t="s">
        <v>306</v>
      </c>
      <c r="B3" s="190" t="s">
        <v>306</v>
      </c>
      <c r="C3" s="4" t="s">
        <v>17</v>
      </c>
      <c r="D3" s="26" t="s">
        <v>285</v>
      </c>
      <c r="E3" s="32" t="s">
        <v>211</v>
      </c>
      <c r="F3" s="706" t="s">
        <v>1</v>
      </c>
      <c r="G3" s="706" t="s">
        <v>1</v>
      </c>
      <c r="H3" s="706" t="s">
        <v>1</v>
      </c>
      <c r="I3" s="194" t="s">
        <v>1</v>
      </c>
      <c r="J3" s="706" t="s">
        <v>1</v>
      </c>
      <c r="K3" s="26" t="s">
        <v>890</v>
      </c>
    </row>
    <row r="4" spans="1:11" ht="48" customHeight="1">
      <c r="A4" s="706" t="s">
        <v>306</v>
      </c>
      <c r="B4" s="190" t="s">
        <v>306</v>
      </c>
      <c r="C4" s="4" t="s">
        <v>22</v>
      </c>
      <c r="D4" s="26" t="s">
        <v>264</v>
      </c>
      <c r="E4" s="32" t="s">
        <v>212</v>
      </c>
      <c r="F4" s="706" t="s">
        <v>3</v>
      </c>
      <c r="G4" s="706" t="s">
        <v>3</v>
      </c>
      <c r="H4" s="706" t="s">
        <v>3</v>
      </c>
      <c r="I4" s="194" t="s">
        <v>3</v>
      </c>
      <c r="J4" s="706" t="s">
        <v>3</v>
      </c>
      <c r="K4" s="26"/>
    </row>
    <row r="5" spans="1:11" ht="18" customHeight="1">
      <c r="A5" s="706" t="s">
        <v>306</v>
      </c>
      <c r="B5" s="190" t="s">
        <v>306</v>
      </c>
      <c r="C5" s="4" t="s">
        <v>31</v>
      </c>
      <c r="D5" s="26" t="s">
        <v>2</v>
      </c>
      <c r="E5" s="32" t="s">
        <v>213</v>
      </c>
      <c r="F5" s="706" t="s">
        <v>3</v>
      </c>
      <c r="G5" s="706" t="s">
        <v>3</v>
      </c>
      <c r="H5" s="706" t="s">
        <v>3</v>
      </c>
      <c r="I5" s="194" t="s">
        <v>3</v>
      </c>
      <c r="J5" s="706" t="s">
        <v>3</v>
      </c>
      <c r="K5" s="26"/>
    </row>
    <row r="6" spans="1:11">
      <c r="A6" s="706" t="s">
        <v>306</v>
      </c>
      <c r="B6" s="190" t="s">
        <v>306</v>
      </c>
      <c r="C6" s="4" t="s">
        <v>37</v>
      </c>
      <c r="D6" s="26" t="s">
        <v>2</v>
      </c>
      <c r="E6" s="32" t="s">
        <v>214</v>
      </c>
      <c r="F6" s="706" t="s">
        <v>4</v>
      </c>
      <c r="G6" s="706" t="s">
        <v>4</v>
      </c>
      <c r="H6" s="706" t="s">
        <v>4</v>
      </c>
      <c r="I6" s="194" t="s">
        <v>4</v>
      </c>
      <c r="J6" s="706" t="s">
        <v>4</v>
      </c>
      <c r="K6" s="26" t="s">
        <v>274</v>
      </c>
    </row>
    <row r="7" spans="1:11">
      <c r="A7" s="706" t="s">
        <v>306</v>
      </c>
      <c r="B7" s="190" t="s">
        <v>306</v>
      </c>
      <c r="C7" s="4" t="s">
        <v>16</v>
      </c>
      <c r="D7" s="26" t="s">
        <v>0</v>
      </c>
      <c r="E7" s="32" t="s">
        <v>215</v>
      </c>
      <c r="F7" s="706" t="s">
        <v>4</v>
      </c>
      <c r="G7" s="706" t="s">
        <v>4</v>
      </c>
      <c r="H7" s="706" t="s">
        <v>4</v>
      </c>
      <c r="I7" s="194" t="s">
        <v>4</v>
      </c>
      <c r="J7" s="706" t="s">
        <v>4</v>
      </c>
      <c r="K7" s="26" t="s">
        <v>273</v>
      </c>
    </row>
    <row r="8" spans="1:11" ht="73.5" customHeight="1">
      <c r="A8" s="706" t="s">
        <v>306</v>
      </c>
      <c r="B8" s="190" t="s">
        <v>306</v>
      </c>
      <c r="C8" s="4" t="s">
        <v>33</v>
      </c>
      <c r="D8" s="26" t="s">
        <v>272</v>
      </c>
      <c r="E8" s="32" t="s">
        <v>216</v>
      </c>
      <c r="F8" s="706" t="s">
        <v>3</v>
      </c>
      <c r="G8" s="706" t="s">
        <v>3</v>
      </c>
      <c r="H8" s="706" t="s">
        <v>3</v>
      </c>
      <c r="I8" s="194" t="s">
        <v>3</v>
      </c>
      <c r="J8" s="706" t="s">
        <v>3</v>
      </c>
      <c r="K8" s="26"/>
    </row>
    <row r="9" spans="1:11" ht="25.5">
      <c r="A9" s="706" t="s">
        <v>306</v>
      </c>
      <c r="B9" s="628" t="s">
        <v>306</v>
      </c>
      <c r="C9" s="4" t="s">
        <v>34</v>
      </c>
      <c r="D9" s="26" t="s">
        <v>252</v>
      </c>
      <c r="E9" s="32" t="s">
        <v>265</v>
      </c>
      <c r="F9" s="706" t="s">
        <v>3</v>
      </c>
      <c r="G9" s="706" t="s">
        <v>3</v>
      </c>
      <c r="H9" s="706" t="s">
        <v>3</v>
      </c>
      <c r="I9" s="194" t="s">
        <v>3</v>
      </c>
      <c r="J9" s="706" t="s">
        <v>3</v>
      </c>
      <c r="K9" s="26"/>
    </row>
    <row r="10" spans="1:11">
      <c r="A10" s="706" t="s">
        <v>306</v>
      </c>
      <c r="B10" s="628" t="s">
        <v>306</v>
      </c>
      <c r="C10" s="4" t="s">
        <v>20</v>
      </c>
      <c r="D10" s="26" t="s">
        <v>266</v>
      </c>
      <c r="E10" s="32" t="s">
        <v>217</v>
      </c>
      <c r="F10" s="706" t="s">
        <v>3</v>
      </c>
      <c r="G10" s="706" t="s">
        <v>3</v>
      </c>
      <c r="H10" s="706" t="s">
        <v>3</v>
      </c>
      <c r="I10" s="194" t="s">
        <v>3</v>
      </c>
      <c r="J10" s="706" t="s">
        <v>3</v>
      </c>
      <c r="K10" s="26"/>
    </row>
    <row r="11" spans="1:11">
      <c r="A11" s="706" t="s">
        <v>306</v>
      </c>
      <c r="B11" s="628" t="s">
        <v>306</v>
      </c>
      <c r="C11" s="4" t="s">
        <v>21</v>
      </c>
      <c r="D11" s="26" t="s">
        <v>264</v>
      </c>
      <c r="E11" s="32" t="s">
        <v>218</v>
      </c>
      <c r="F11" s="706" t="s">
        <v>3</v>
      </c>
      <c r="G11" s="706" t="s">
        <v>3</v>
      </c>
      <c r="H11" s="706" t="s">
        <v>3</v>
      </c>
      <c r="I11" s="194" t="s">
        <v>3</v>
      </c>
      <c r="J11" s="706" t="s">
        <v>3</v>
      </c>
      <c r="K11" s="26"/>
    </row>
    <row r="12" spans="1:11" ht="25.5">
      <c r="A12" s="706" t="s">
        <v>306</v>
      </c>
      <c r="B12" s="628" t="s">
        <v>306</v>
      </c>
      <c r="C12" s="4" t="s">
        <v>32</v>
      </c>
      <c r="D12" s="26" t="s">
        <v>267</v>
      </c>
      <c r="E12" s="32" t="s">
        <v>219</v>
      </c>
      <c r="F12" s="706" t="s">
        <v>4</v>
      </c>
      <c r="G12" s="706" t="s">
        <v>4</v>
      </c>
      <c r="H12" s="706" t="s">
        <v>4</v>
      </c>
      <c r="I12" s="194" t="s">
        <v>4</v>
      </c>
      <c r="J12" s="706" t="s">
        <v>4</v>
      </c>
      <c r="K12" s="26" t="s">
        <v>275</v>
      </c>
    </row>
    <row r="13" spans="1:11" ht="25.5">
      <c r="A13" s="706" t="s">
        <v>306</v>
      </c>
      <c r="B13" s="628" t="s">
        <v>306</v>
      </c>
      <c r="C13" s="4" t="s">
        <v>40</v>
      </c>
      <c r="D13" s="26" t="s">
        <v>268</v>
      </c>
      <c r="E13" s="32" t="s">
        <v>220</v>
      </c>
      <c r="F13" s="706" t="s">
        <v>1</v>
      </c>
      <c r="G13" s="706" t="s">
        <v>3</v>
      </c>
      <c r="H13" s="706" t="s">
        <v>3</v>
      </c>
      <c r="I13" s="194" t="s">
        <v>3</v>
      </c>
      <c r="J13" s="706" t="s">
        <v>3</v>
      </c>
      <c r="K13" s="197" t="s">
        <v>54</v>
      </c>
    </row>
    <row r="14" spans="1:11">
      <c r="A14" s="706" t="s">
        <v>306</v>
      </c>
      <c r="B14" s="628" t="s">
        <v>306</v>
      </c>
      <c r="C14" s="4" t="s">
        <v>41</v>
      </c>
      <c r="D14" s="26" t="s">
        <v>269</v>
      </c>
      <c r="E14" s="32" t="s">
        <v>221</v>
      </c>
      <c r="F14" s="706" t="s">
        <v>1</v>
      </c>
      <c r="G14" s="706" t="s">
        <v>3</v>
      </c>
      <c r="H14" s="706" t="s">
        <v>3</v>
      </c>
      <c r="I14" s="194" t="s">
        <v>3</v>
      </c>
      <c r="J14" s="706" t="s">
        <v>3</v>
      </c>
      <c r="K14" s="197" t="s">
        <v>54</v>
      </c>
    </row>
    <row r="15" spans="1:11" ht="38.25" customHeight="1">
      <c r="A15" s="706" t="s">
        <v>306</v>
      </c>
      <c r="B15" s="628" t="s">
        <v>306</v>
      </c>
      <c r="C15" s="4" t="s">
        <v>42</v>
      </c>
      <c r="D15" s="26" t="s">
        <v>269</v>
      </c>
      <c r="E15" s="32" t="s">
        <v>222</v>
      </c>
      <c r="F15" s="706" t="s">
        <v>1</v>
      </c>
      <c r="G15" s="706" t="s">
        <v>3</v>
      </c>
      <c r="H15" s="706" t="s">
        <v>3</v>
      </c>
      <c r="I15" s="194" t="s">
        <v>3</v>
      </c>
      <c r="J15" s="706" t="s">
        <v>3</v>
      </c>
      <c r="K15" s="197" t="s">
        <v>54</v>
      </c>
    </row>
    <row r="16" spans="1:11" ht="51">
      <c r="A16" s="706" t="s">
        <v>306</v>
      </c>
      <c r="B16" s="628" t="s">
        <v>306</v>
      </c>
      <c r="C16" s="4" t="s">
        <v>29</v>
      </c>
      <c r="D16" s="26" t="s">
        <v>879</v>
      </c>
      <c r="E16" s="192" t="s">
        <v>999</v>
      </c>
      <c r="F16" s="706" t="s">
        <v>1</v>
      </c>
      <c r="G16" s="706" t="s">
        <v>1</v>
      </c>
      <c r="H16" s="706" t="s">
        <v>1</v>
      </c>
      <c r="I16" s="195" t="s">
        <v>1</v>
      </c>
      <c r="J16" s="706" t="s">
        <v>1</v>
      </c>
      <c r="K16" s="26" t="s">
        <v>1000</v>
      </c>
    </row>
    <row r="17" spans="1:11" ht="69" customHeight="1">
      <c r="A17" s="706" t="s">
        <v>306</v>
      </c>
      <c r="B17" s="192"/>
      <c r="C17" s="4" t="s">
        <v>27</v>
      </c>
      <c r="D17" s="26" t="s">
        <v>276</v>
      </c>
      <c r="E17" s="32" t="s">
        <v>223</v>
      </c>
      <c r="F17" s="706" t="s">
        <v>3</v>
      </c>
      <c r="G17" s="706" t="s">
        <v>3</v>
      </c>
      <c r="H17" s="706" t="s">
        <v>3</v>
      </c>
      <c r="I17" s="195" t="s">
        <v>585</v>
      </c>
      <c r="J17" s="706" t="s">
        <v>585</v>
      </c>
      <c r="K17" s="26"/>
    </row>
    <row r="18" spans="1:11" ht="64.5" customHeight="1">
      <c r="A18" s="706" t="s">
        <v>306</v>
      </c>
      <c r="B18" s="628" t="s">
        <v>306</v>
      </c>
      <c r="C18" s="4" t="s">
        <v>43</v>
      </c>
      <c r="D18" s="26" t="s">
        <v>270</v>
      </c>
      <c r="E18" s="32" t="s">
        <v>224</v>
      </c>
      <c r="F18" s="706" t="s">
        <v>3</v>
      </c>
      <c r="G18" s="706" t="s">
        <v>1</v>
      </c>
      <c r="H18" s="706" t="s">
        <v>3</v>
      </c>
      <c r="I18" s="195" t="s">
        <v>1</v>
      </c>
      <c r="J18" s="706" t="s">
        <v>1</v>
      </c>
      <c r="K18" s="192" t="s">
        <v>586</v>
      </c>
    </row>
    <row r="19" spans="1:11" ht="41.25" customHeight="1">
      <c r="A19" s="706" t="s">
        <v>306</v>
      </c>
      <c r="B19" s="628" t="s">
        <v>306</v>
      </c>
      <c r="C19" s="4" t="s">
        <v>44</v>
      </c>
      <c r="D19" s="26" t="s">
        <v>270</v>
      </c>
      <c r="E19" s="32" t="s">
        <v>225</v>
      </c>
      <c r="F19" s="706" t="s">
        <v>3</v>
      </c>
      <c r="G19" s="706" t="s">
        <v>1</v>
      </c>
      <c r="H19" s="706" t="s">
        <v>3</v>
      </c>
      <c r="I19" s="195" t="s">
        <v>1</v>
      </c>
      <c r="J19" s="706" t="s">
        <v>1</v>
      </c>
      <c r="K19" s="26"/>
    </row>
    <row r="20" spans="1:11" ht="48" customHeight="1">
      <c r="A20" s="706" t="s">
        <v>306</v>
      </c>
      <c r="B20" s="628" t="s">
        <v>306</v>
      </c>
      <c r="C20" s="4" t="s">
        <v>45</v>
      </c>
      <c r="D20" s="26" t="s">
        <v>270</v>
      </c>
      <c r="E20" s="32" t="s">
        <v>226</v>
      </c>
      <c r="F20" s="706" t="s">
        <v>3</v>
      </c>
      <c r="G20" s="706" t="s">
        <v>1</v>
      </c>
      <c r="H20" s="706" t="s">
        <v>3</v>
      </c>
      <c r="I20" s="195" t="s">
        <v>1</v>
      </c>
      <c r="J20" s="706" t="s">
        <v>1</v>
      </c>
      <c r="K20" s="26" t="s">
        <v>15</v>
      </c>
    </row>
    <row r="21" spans="1:11" ht="45" customHeight="1">
      <c r="A21" s="706" t="s">
        <v>306</v>
      </c>
      <c r="B21" s="628" t="s">
        <v>306</v>
      </c>
      <c r="C21" s="4" t="s">
        <v>46</v>
      </c>
      <c r="D21" s="26" t="s">
        <v>270</v>
      </c>
      <c r="E21" s="32" t="s">
        <v>227</v>
      </c>
      <c r="F21" s="706" t="s">
        <v>3</v>
      </c>
      <c r="G21" s="706" t="s">
        <v>1</v>
      </c>
      <c r="H21" s="706" t="s">
        <v>3</v>
      </c>
      <c r="I21" s="195" t="s">
        <v>1</v>
      </c>
      <c r="J21" s="706" t="s">
        <v>1</v>
      </c>
      <c r="K21" s="26" t="s">
        <v>15</v>
      </c>
    </row>
    <row r="22" spans="1:11" ht="102">
      <c r="A22" s="706" t="s">
        <v>306</v>
      </c>
      <c r="B22" s="628" t="s">
        <v>306</v>
      </c>
      <c r="C22" s="4" t="s">
        <v>47</v>
      </c>
      <c r="D22" s="26" t="s">
        <v>270</v>
      </c>
      <c r="E22" s="32" t="s">
        <v>228</v>
      </c>
      <c r="F22" s="706" t="s">
        <v>3</v>
      </c>
      <c r="G22" s="706" t="s">
        <v>1</v>
      </c>
      <c r="H22" s="706" t="s">
        <v>3</v>
      </c>
      <c r="I22" s="195" t="s">
        <v>585</v>
      </c>
      <c r="J22" s="706" t="s">
        <v>4</v>
      </c>
      <c r="K22" s="26" t="s">
        <v>587</v>
      </c>
    </row>
    <row r="23" spans="1:11" ht="76.5">
      <c r="A23" s="706" t="s">
        <v>306</v>
      </c>
      <c r="B23" s="628" t="s">
        <v>306</v>
      </c>
      <c r="C23" s="4" t="s">
        <v>36</v>
      </c>
      <c r="D23" s="26" t="s">
        <v>270</v>
      </c>
      <c r="E23" s="32" t="s">
        <v>229</v>
      </c>
      <c r="F23" s="706" t="s">
        <v>1</v>
      </c>
      <c r="G23" s="706" t="s">
        <v>1</v>
      </c>
      <c r="H23" s="706" t="s">
        <v>1</v>
      </c>
      <c r="I23" s="194" t="s">
        <v>4</v>
      </c>
      <c r="J23" s="706" t="s">
        <v>4</v>
      </c>
      <c r="K23" s="26" t="s">
        <v>588</v>
      </c>
    </row>
    <row r="24" spans="1:11" ht="51">
      <c r="A24" s="706" t="s">
        <v>306</v>
      </c>
      <c r="B24" s="628" t="s">
        <v>306</v>
      </c>
      <c r="C24" s="4" t="s">
        <v>35</v>
      </c>
      <c r="D24" s="26" t="s">
        <v>266</v>
      </c>
      <c r="E24" s="32" t="s">
        <v>230</v>
      </c>
      <c r="F24" s="706" t="s">
        <v>1</v>
      </c>
      <c r="G24" s="706" t="s">
        <v>1</v>
      </c>
      <c r="H24" s="706" t="s">
        <v>1</v>
      </c>
      <c r="I24" s="194" t="s">
        <v>4</v>
      </c>
      <c r="J24" s="706" t="s">
        <v>4</v>
      </c>
      <c r="K24" s="26" t="s">
        <v>679</v>
      </c>
    </row>
    <row r="25" spans="1:11" ht="89.25">
      <c r="A25" s="706" t="s">
        <v>306</v>
      </c>
      <c r="B25" s="628" t="s">
        <v>306</v>
      </c>
      <c r="C25" s="4" t="s">
        <v>18</v>
      </c>
      <c r="D25" s="26" t="s">
        <v>271</v>
      </c>
      <c r="E25" s="624" t="s">
        <v>662</v>
      </c>
      <c r="F25" s="706" t="s">
        <v>3</v>
      </c>
      <c r="G25" s="706" t="s">
        <v>3</v>
      </c>
      <c r="H25" s="706" t="s">
        <v>3</v>
      </c>
      <c r="I25" s="194" t="s">
        <v>4</v>
      </c>
      <c r="J25" s="706" t="s">
        <v>4</v>
      </c>
      <c r="K25" s="192" t="s">
        <v>1010</v>
      </c>
    </row>
    <row r="26" spans="1:11" ht="89.25">
      <c r="A26" s="706" t="s">
        <v>306</v>
      </c>
      <c r="B26" s="628" t="s">
        <v>306</v>
      </c>
      <c r="C26" s="4" t="s">
        <v>53</v>
      </c>
      <c r="D26" s="26" t="s">
        <v>252</v>
      </c>
      <c r="E26" s="26" t="s">
        <v>231</v>
      </c>
      <c r="F26" s="706" t="s">
        <v>1</v>
      </c>
      <c r="G26" s="706" t="s">
        <v>1</v>
      </c>
      <c r="H26" s="706" t="s">
        <v>1</v>
      </c>
      <c r="I26" s="194" t="s">
        <v>1</v>
      </c>
      <c r="J26" s="706" t="s">
        <v>1</v>
      </c>
      <c r="K26" s="26" t="s">
        <v>880</v>
      </c>
    </row>
    <row r="27" spans="1:11" ht="94.9" customHeight="1">
      <c r="A27" s="706"/>
      <c r="B27" s="192"/>
      <c r="C27" s="46" t="s">
        <v>103</v>
      </c>
      <c r="D27" s="47" t="s">
        <v>0</v>
      </c>
      <c r="E27" s="47" t="s">
        <v>232</v>
      </c>
      <c r="F27" s="706" t="s">
        <v>1</v>
      </c>
      <c r="G27" s="706" t="s">
        <v>1</v>
      </c>
      <c r="H27" s="706" t="s">
        <v>1</v>
      </c>
      <c r="I27" s="626"/>
      <c r="J27" s="706"/>
      <c r="K27" s="47" t="s">
        <v>171</v>
      </c>
    </row>
    <row r="28" spans="1:11" ht="88.5" customHeight="1">
      <c r="A28" s="706" t="s">
        <v>306</v>
      </c>
      <c r="B28" s="628" t="s">
        <v>306</v>
      </c>
      <c r="C28" s="4" t="s">
        <v>28</v>
      </c>
      <c r="D28" s="26" t="s">
        <v>276</v>
      </c>
      <c r="E28" s="32" t="s">
        <v>233</v>
      </c>
      <c r="F28" s="706" t="s">
        <v>1</v>
      </c>
      <c r="G28" s="706" t="s">
        <v>1</v>
      </c>
      <c r="H28" s="706" t="s">
        <v>1</v>
      </c>
      <c r="I28" s="194" t="s">
        <v>1</v>
      </c>
      <c r="J28" s="706" t="s">
        <v>1</v>
      </c>
      <c r="K28" s="26" t="s">
        <v>105</v>
      </c>
    </row>
    <row r="29" spans="1:11" ht="25.5">
      <c r="A29" s="706" t="s">
        <v>306</v>
      </c>
      <c r="B29" s="628" t="s">
        <v>306</v>
      </c>
      <c r="C29" s="4" t="s">
        <v>74</v>
      </c>
      <c r="D29" s="26" t="s">
        <v>7</v>
      </c>
      <c r="E29" s="32" t="s">
        <v>234</v>
      </c>
      <c r="F29" s="706" t="s">
        <v>3</v>
      </c>
      <c r="G29" s="706" t="s">
        <v>3</v>
      </c>
      <c r="H29" s="706" t="s">
        <v>3</v>
      </c>
      <c r="I29" s="194" t="s">
        <v>3</v>
      </c>
      <c r="J29" s="706" t="s">
        <v>3</v>
      </c>
      <c r="K29" s="26"/>
    </row>
    <row r="30" spans="1:11" ht="47.25" customHeight="1">
      <c r="A30" s="706" t="s">
        <v>306</v>
      </c>
      <c r="B30" s="628" t="s">
        <v>306</v>
      </c>
      <c r="C30" s="4" t="s">
        <v>77</v>
      </c>
      <c r="D30" s="26" t="s">
        <v>85</v>
      </c>
      <c r="E30" s="32" t="s">
        <v>235</v>
      </c>
      <c r="F30" s="706" t="s">
        <v>3</v>
      </c>
      <c r="G30" s="706" t="s">
        <v>3</v>
      </c>
      <c r="H30" s="706" t="s">
        <v>3</v>
      </c>
      <c r="I30" s="194" t="s">
        <v>3</v>
      </c>
      <c r="J30" s="706" t="s">
        <v>3</v>
      </c>
      <c r="K30" s="26" t="s">
        <v>253</v>
      </c>
    </row>
    <row r="31" spans="1:11" ht="25.5">
      <c r="A31" s="706" t="s">
        <v>306</v>
      </c>
      <c r="B31" s="628" t="s">
        <v>306</v>
      </c>
      <c r="C31" s="4" t="s">
        <v>78</v>
      </c>
      <c r="D31" s="26" t="s">
        <v>85</v>
      </c>
      <c r="E31" s="32" t="s">
        <v>235</v>
      </c>
      <c r="F31" s="706" t="s">
        <v>3</v>
      </c>
      <c r="G31" s="706" t="s">
        <v>3</v>
      </c>
      <c r="H31" s="706" t="s">
        <v>3</v>
      </c>
      <c r="I31" s="194" t="s">
        <v>3</v>
      </c>
      <c r="J31" s="706" t="s">
        <v>3</v>
      </c>
      <c r="K31" s="31"/>
    </row>
    <row r="32" spans="1:11" ht="25.5">
      <c r="A32" s="706" t="s">
        <v>306</v>
      </c>
      <c r="B32" s="628" t="s">
        <v>306</v>
      </c>
      <c r="C32" s="4" t="s">
        <v>79</v>
      </c>
      <c r="D32" s="26" t="s">
        <v>85</v>
      </c>
      <c r="E32" s="32" t="s">
        <v>235</v>
      </c>
      <c r="F32" s="706" t="s">
        <v>3</v>
      </c>
      <c r="G32" s="706" t="s">
        <v>3</v>
      </c>
      <c r="H32" s="706" t="s">
        <v>3</v>
      </c>
      <c r="I32" s="194" t="s">
        <v>3</v>
      </c>
      <c r="J32" s="706" t="s">
        <v>3</v>
      </c>
      <c r="K32" s="31"/>
    </row>
    <row r="33" spans="1:12" ht="25.5">
      <c r="A33" s="706" t="s">
        <v>306</v>
      </c>
      <c r="B33" s="628" t="s">
        <v>306</v>
      </c>
      <c r="C33" s="4" t="s">
        <v>80</v>
      </c>
      <c r="D33" s="26" t="s">
        <v>85</v>
      </c>
      <c r="E33" s="32" t="s">
        <v>235</v>
      </c>
      <c r="F33" s="706" t="s">
        <v>3</v>
      </c>
      <c r="G33" s="706" t="s">
        <v>3</v>
      </c>
      <c r="H33" s="706" t="s">
        <v>3</v>
      </c>
      <c r="I33" s="194" t="s">
        <v>3</v>
      </c>
      <c r="J33" s="706" t="s">
        <v>3</v>
      </c>
      <c r="K33" s="697" t="s">
        <v>996</v>
      </c>
    </row>
    <row r="34" spans="1:12" ht="25.5">
      <c r="A34" s="706" t="s">
        <v>306</v>
      </c>
      <c r="B34" s="628" t="s">
        <v>306</v>
      </c>
      <c r="C34" s="4" t="s">
        <v>81</v>
      </c>
      <c r="D34" s="26" t="s">
        <v>85</v>
      </c>
      <c r="E34" s="32" t="s">
        <v>235</v>
      </c>
      <c r="F34" s="706" t="s">
        <v>3</v>
      </c>
      <c r="G34" s="706" t="s">
        <v>3</v>
      </c>
      <c r="H34" s="706" t="s">
        <v>3</v>
      </c>
      <c r="I34" s="194" t="s">
        <v>3</v>
      </c>
      <c r="J34" s="706" t="s">
        <v>3</v>
      </c>
      <c r="K34" s="697" t="s">
        <v>997</v>
      </c>
    </row>
    <row r="35" spans="1:12" ht="25.5">
      <c r="A35" s="706" t="s">
        <v>306</v>
      </c>
      <c r="B35" s="628" t="s">
        <v>306</v>
      </c>
      <c r="C35" s="4" t="s">
        <v>82</v>
      </c>
      <c r="D35" s="26" t="s">
        <v>85</v>
      </c>
      <c r="E35" s="32" t="s">
        <v>235</v>
      </c>
      <c r="F35" s="706" t="s">
        <v>3</v>
      </c>
      <c r="G35" s="706" t="s">
        <v>3</v>
      </c>
      <c r="H35" s="706" t="s">
        <v>3</v>
      </c>
      <c r="I35" s="194" t="s">
        <v>3</v>
      </c>
      <c r="J35" s="706" t="s">
        <v>3</v>
      </c>
      <c r="K35" s="31"/>
    </row>
    <row r="36" spans="1:12" ht="25.5">
      <c r="A36" s="706" t="s">
        <v>306</v>
      </c>
      <c r="B36" s="628" t="s">
        <v>306</v>
      </c>
      <c r="C36" s="4" t="s">
        <v>83</v>
      </c>
      <c r="D36" s="26" t="s">
        <v>85</v>
      </c>
      <c r="E36" s="32" t="s">
        <v>235</v>
      </c>
      <c r="F36" s="706" t="s">
        <v>3</v>
      </c>
      <c r="G36" s="706" t="s">
        <v>3</v>
      </c>
      <c r="H36" s="706" t="s">
        <v>3</v>
      </c>
      <c r="I36" s="194" t="s">
        <v>3</v>
      </c>
      <c r="J36" s="706" t="s">
        <v>3</v>
      </c>
      <c r="K36" s="31"/>
    </row>
    <row r="37" spans="1:12" ht="25.5">
      <c r="A37" s="706" t="s">
        <v>306</v>
      </c>
      <c r="B37" s="628" t="s">
        <v>306</v>
      </c>
      <c r="C37" s="4" t="s">
        <v>84</v>
      </c>
      <c r="D37" s="26" t="s">
        <v>85</v>
      </c>
      <c r="E37" s="32" t="s">
        <v>235</v>
      </c>
      <c r="F37" s="706" t="s">
        <v>3</v>
      </c>
      <c r="G37" s="706" t="s">
        <v>3</v>
      </c>
      <c r="H37" s="706" t="s">
        <v>3</v>
      </c>
      <c r="I37" s="194" t="s">
        <v>3</v>
      </c>
      <c r="J37" s="706" t="s">
        <v>3</v>
      </c>
      <c r="K37" s="25"/>
    </row>
    <row r="38" spans="1:12" ht="127.5">
      <c r="A38" s="706" t="s">
        <v>306</v>
      </c>
      <c r="B38" s="628" t="s">
        <v>306</v>
      </c>
      <c r="C38" s="4" t="s">
        <v>184</v>
      </c>
      <c r="D38" s="26" t="s">
        <v>183</v>
      </c>
      <c r="E38" s="32" t="s">
        <v>236</v>
      </c>
      <c r="F38" s="706" t="s">
        <v>4</v>
      </c>
      <c r="G38" s="706" t="s">
        <v>4</v>
      </c>
      <c r="H38" s="706" t="s">
        <v>4</v>
      </c>
      <c r="I38" s="194" t="s">
        <v>4</v>
      </c>
      <c r="J38" s="706" t="s">
        <v>4</v>
      </c>
      <c r="K38" s="26" t="s">
        <v>207</v>
      </c>
    </row>
    <row r="39" spans="1:12" ht="38.25">
      <c r="A39" s="706" t="s">
        <v>306</v>
      </c>
      <c r="B39" s="628" t="s">
        <v>306</v>
      </c>
      <c r="C39" s="25" t="s">
        <v>209</v>
      </c>
      <c r="D39" s="26" t="s">
        <v>208</v>
      </c>
      <c r="E39" s="192" t="s">
        <v>1002</v>
      </c>
      <c r="F39" s="706" t="s">
        <v>1</v>
      </c>
      <c r="G39" s="706" t="s">
        <v>1</v>
      </c>
      <c r="H39" s="706" t="s">
        <v>1</v>
      </c>
      <c r="I39" s="194" t="s">
        <v>1</v>
      </c>
      <c r="J39" s="706" t="s">
        <v>1</v>
      </c>
      <c r="K39" s="192" t="s">
        <v>1001</v>
      </c>
      <c r="L39" s="97"/>
    </row>
    <row r="40" spans="1:12" s="40" customFormat="1" ht="39" customHeight="1">
      <c r="A40" s="706" t="s">
        <v>306</v>
      </c>
      <c r="B40" s="628" t="s">
        <v>306</v>
      </c>
      <c r="C40" s="199" t="s">
        <v>961</v>
      </c>
      <c r="D40" s="264" t="s">
        <v>878</v>
      </c>
      <c r="E40" s="200" t="s">
        <v>962</v>
      </c>
      <c r="F40" s="706" t="s">
        <v>4</v>
      </c>
      <c r="G40" s="706" t="s">
        <v>3</v>
      </c>
      <c r="H40" s="706" t="s">
        <v>3</v>
      </c>
      <c r="I40" s="194" t="s">
        <v>3</v>
      </c>
      <c r="J40" s="706" t="s">
        <v>3</v>
      </c>
      <c r="K40" s="201" t="s">
        <v>449</v>
      </c>
      <c r="L40" s="98"/>
    </row>
    <row r="41" spans="1:12" s="40" customFormat="1" ht="38.25">
      <c r="A41" s="706" t="s">
        <v>306</v>
      </c>
      <c r="B41" s="628" t="s">
        <v>306</v>
      </c>
      <c r="C41" s="199" t="s">
        <v>290</v>
      </c>
      <c r="D41" s="264" t="s">
        <v>599</v>
      </c>
      <c r="E41" s="202" t="s">
        <v>401</v>
      </c>
      <c r="F41" s="706" t="s">
        <v>4</v>
      </c>
      <c r="G41" s="706" t="s">
        <v>4</v>
      </c>
      <c r="H41" s="706" t="s">
        <v>4</v>
      </c>
      <c r="I41" s="194" t="s">
        <v>4</v>
      </c>
      <c r="J41" s="706" t="s">
        <v>4</v>
      </c>
      <c r="K41" s="203" t="s">
        <v>399</v>
      </c>
    </row>
    <row r="42" spans="1:12" s="40" customFormat="1" ht="51.4" customHeight="1">
      <c r="A42" s="706" t="s">
        <v>306</v>
      </c>
      <c r="B42" s="628" t="s">
        <v>306</v>
      </c>
      <c r="C42" s="199" t="s">
        <v>291</v>
      </c>
      <c r="D42" s="264" t="s">
        <v>208</v>
      </c>
      <c r="E42" s="204" t="s">
        <v>402</v>
      </c>
      <c r="F42" s="706" t="s">
        <v>4</v>
      </c>
      <c r="G42" s="706" t="s">
        <v>4</v>
      </c>
      <c r="H42" s="706" t="s">
        <v>4</v>
      </c>
      <c r="I42" s="194" t="s">
        <v>4</v>
      </c>
      <c r="J42" s="706" t="s">
        <v>4</v>
      </c>
      <c r="K42" s="203" t="s">
        <v>398</v>
      </c>
    </row>
    <row r="43" spans="1:12" s="40" customFormat="1" ht="46.15" customHeight="1">
      <c r="A43" s="706" t="s">
        <v>306</v>
      </c>
      <c r="B43" s="628" t="s">
        <v>306</v>
      </c>
      <c r="C43" s="199" t="s">
        <v>292</v>
      </c>
      <c r="D43" s="264" t="s">
        <v>208</v>
      </c>
      <c r="E43" s="203" t="s">
        <v>293</v>
      </c>
      <c r="F43" s="706" t="s">
        <v>4</v>
      </c>
      <c r="G43" s="706" t="s">
        <v>4</v>
      </c>
      <c r="H43" s="706" t="s">
        <v>4</v>
      </c>
      <c r="I43" s="194" t="s">
        <v>4</v>
      </c>
      <c r="J43" s="706" t="s">
        <v>4</v>
      </c>
      <c r="K43" s="201" t="s">
        <v>400</v>
      </c>
    </row>
    <row r="44" spans="1:12" ht="25.5">
      <c r="A44" s="706" t="s">
        <v>306</v>
      </c>
      <c r="B44" s="628" t="s">
        <v>306</v>
      </c>
      <c r="C44" s="677" t="s">
        <v>190</v>
      </c>
      <c r="D44" s="670" t="s">
        <v>188</v>
      </c>
      <c r="E44" s="11"/>
      <c r="F44" s="706" t="s">
        <v>3</v>
      </c>
      <c r="G44" s="706" t="s">
        <v>3</v>
      </c>
      <c r="H44" s="706" t="s">
        <v>3</v>
      </c>
      <c r="I44" s="190" t="s">
        <v>3</v>
      </c>
      <c r="J44" s="706" t="s">
        <v>3</v>
      </c>
      <c r="K44" s="677" t="s">
        <v>951</v>
      </c>
    </row>
    <row r="45" spans="1:12">
      <c r="A45" s="706" t="s">
        <v>306</v>
      </c>
      <c r="B45" s="628" t="s">
        <v>306</v>
      </c>
      <c r="C45" s="677" t="s">
        <v>191</v>
      </c>
      <c r="D45" s="670" t="s">
        <v>188</v>
      </c>
      <c r="E45" s="11"/>
      <c r="F45" s="706" t="s">
        <v>3</v>
      </c>
      <c r="G45" s="706" t="s">
        <v>3</v>
      </c>
      <c r="H45" s="706" t="s">
        <v>3</v>
      </c>
      <c r="I45" s="190" t="s">
        <v>3</v>
      </c>
      <c r="J45" s="706" t="s">
        <v>3</v>
      </c>
      <c r="K45" s="11"/>
    </row>
    <row r="46" spans="1:12">
      <c r="A46" s="706" t="s">
        <v>306</v>
      </c>
      <c r="B46" s="628" t="s">
        <v>306</v>
      </c>
      <c r="C46" s="677" t="s">
        <v>192</v>
      </c>
      <c r="D46" s="670" t="s">
        <v>188</v>
      </c>
      <c r="E46" s="11"/>
      <c r="F46" s="706" t="s">
        <v>3</v>
      </c>
      <c r="G46" s="706" t="s">
        <v>3</v>
      </c>
      <c r="H46" s="706" t="s">
        <v>3</v>
      </c>
      <c r="I46" s="190" t="s">
        <v>3</v>
      </c>
      <c r="J46" s="706" t="s">
        <v>3</v>
      </c>
      <c r="K46" s="11"/>
    </row>
    <row r="47" spans="1:12">
      <c r="A47" s="706" t="s">
        <v>306</v>
      </c>
      <c r="B47" s="628" t="s">
        <v>306</v>
      </c>
      <c r="C47" s="677" t="s">
        <v>193</v>
      </c>
      <c r="D47" s="670" t="s">
        <v>188</v>
      </c>
      <c r="E47" s="11"/>
      <c r="F47" s="706" t="s">
        <v>3</v>
      </c>
      <c r="G47" s="706" t="s">
        <v>3</v>
      </c>
      <c r="H47" s="706" t="s">
        <v>3</v>
      </c>
      <c r="I47" s="190" t="s">
        <v>3</v>
      </c>
      <c r="J47" s="706" t="s">
        <v>3</v>
      </c>
      <c r="K47" s="11"/>
    </row>
    <row r="48" spans="1:12">
      <c r="A48" s="706" t="s">
        <v>306</v>
      </c>
      <c r="B48" s="628" t="s">
        <v>306</v>
      </c>
      <c r="C48" s="677" t="s">
        <v>194</v>
      </c>
      <c r="D48" s="670" t="s">
        <v>188</v>
      </c>
      <c r="E48" s="11"/>
      <c r="F48" s="706" t="s">
        <v>3</v>
      </c>
      <c r="G48" s="706" t="s">
        <v>3</v>
      </c>
      <c r="H48" s="706" t="s">
        <v>3</v>
      </c>
      <c r="I48" s="190" t="s">
        <v>3</v>
      </c>
      <c r="J48" s="706" t="s">
        <v>3</v>
      </c>
      <c r="K48" s="11"/>
    </row>
    <row r="49" spans="1:13">
      <c r="A49" s="706" t="s">
        <v>306</v>
      </c>
      <c r="B49" s="628" t="s">
        <v>306</v>
      </c>
      <c r="C49" s="677" t="s">
        <v>195</v>
      </c>
      <c r="D49" s="670" t="s">
        <v>188</v>
      </c>
      <c r="E49" s="11"/>
      <c r="F49" s="706" t="s">
        <v>3</v>
      </c>
      <c r="G49" s="706" t="s">
        <v>3</v>
      </c>
      <c r="H49" s="706" t="s">
        <v>3</v>
      </c>
      <c r="I49" s="190" t="s">
        <v>3</v>
      </c>
      <c r="J49" s="706" t="s">
        <v>3</v>
      </c>
      <c r="K49" s="11"/>
    </row>
    <row r="50" spans="1:13">
      <c r="A50" s="706" t="s">
        <v>306</v>
      </c>
      <c r="B50" s="628" t="s">
        <v>306</v>
      </c>
      <c r="C50" s="677" t="s">
        <v>196</v>
      </c>
      <c r="D50" s="670" t="s">
        <v>188</v>
      </c>
      <c r="E50" s="11"/>
      <c r="F50" s="706" t="s">
        <v>3</v>
      </c>
      <c r="G50" s="706" t="s">
        <v>3</v>
      </c>
      <c r="H50" s="706" t="s">
        <v>3</v>
      </c>
      <c r="I50" s="190" t="s">
        <v>3</v>
      </c>
      <c r="J50" s="706" t="s">
        <v>3</v>
      </c>
      <c r="K50" s="11"/>
    </row>
    <row r="51" spans="1:13">
      <c r="A51" s="706" t="s">
        <v>306</v>
      </c>
      <c r="B51" s="628" t="s">
        <v>306</v>
      </c>
      <c r="C51" s="677" t="s">
        <v>197</v>
      </c>
      <c r="D51" s="670" t="s">
        <v>188</v>
      </c>
      <c r="E51" s="11"/>
      <c r="F51" s="706" t="s">
        <v>3</v>
      </c>
      <c r="G51" s="706" t="s">
        <v>3</v>
      </c>
      <c r="H51" s="706" t="s">
        <v>3</v>
      </c>
      <c r="I51" s="190" t="s">
        <v>3</v>
      </c>
      <c r="J51" s="706" t="s">
        <v>3</v>
      </c>
      <c r="K51" s="11"/>
    </row>
    <row r="52" spans="1:13" s="159" customFormat="1" ht="25.5">
      <c r="A52" s="706" t="s">
        <v>306</v>
      </c>
      <c r="B52" s="190" t="s">
        <v>306</v>
      </c>
      <c r="C52" s="263" t="s">
        <v>510</v>
      </c>
      <c r="D52" s="264" t="s">
        <v>0</v>
      </c>
      <c r="E52" s="265" t="s">
        <v>509</v>
      </c>
      <c r="F52" s="706" t="s">
        <v>1</v>
      </c>
      <c r="G52" s="706" t="s">
        <v>1</v>
      </c>
      <c r="H52" s="706" t="s">
        <v>1</v>
      </c>
      <c r="I52" s="627" t="s">
        <v>1</v>
      </c>
      <c r="J52" s="706" t="s">
        <v>1</v>
      </c>
      <c r="K52" s="266" t="s">
        <v>589</v>
      </c>
    </row>
    <row r="53" spans="1:13" s="191" customFormat="1" ht="51">
      <c r="A53" s="706"/>
      <c r="B53" s="190" t="s">
        <v>306</v>
      </c>
      <c r="C53" s="215" t="s">
        <v>590</v>
      </c>
      <c r="D53" s="192" t="s">
        <v>550</v>
      </c>
      <c r="E53" s="192" t="s">
        <v>591</v>
      </c>
      <c r="F53" s="706" t="s">
        <v>585</v>
      </c>
      <c r="G53" s="706" t="s">
        <v>585</v>
      </c>
      <c r="H53" s="706" t="s">
        <v>585</v>
      </c>
      <c r="I53" s="194" t="s">
        <v>1</v>
      </c>
      <c r="J53" s="706" t="s">
        <v>1</v>
      </c>
      <c r="K53" s="192" t="s">
        <v>592</v>
      </c>
    </row>
    <row r="54" spans="1:13" s="191" customFormat="1" ht="255" customHeight="1">
      <c r="A54" s="706"/>
      <c r="B54" s="190" t="s">
        <v>306</v>
      </c>
      <c r="C54" s="212" t="s">
        <v>593</v>
      </c>
      <c r="D54" s="192" t="s">
        <v>594</v>
      </c>
      <c r="E54" s="153" t="s">
        <v>595</v>
      </c>
      <c r="F54" s="706" t="s">
        <v>585</v>
      </c>
      <c r="G54" s="706" t="s">
        <v>585</v>
      </c>
      <c r="H54" s="706" t="s">
        <v>585</v>
      </c>
      <c r="I54" s="194" t="s">
        <v>1</v>
      </c>
      <c r="J54" s="706" t="s">
        <v>1</v>
      </c>
      <c r="K54" s="192" t="s">
        <v>971</v>
      </c>
      <c r="M54" s="193"/>
    </row>
    <row r="55" spans="1:13" s="191" customFormat="1" ht="34.15" customHeight="1">
      <c r="A55" s="706"/>
      <c r="B55" s="190" t="s">
        <v>306</v>
      </c>
      <c r="C55" s="146" t="s">
        <v>521</v>
      </c>
      <c r="D55" s="137" t="s">
        <v>520</v>
      </c>
      <c r="E55" s="137" t="s">
        <v>596</v>
      </c>
      <c r="F55" s="706" t="s">
        <v>585</v>
      </c>
      <c r="G55" s="706" t="s">
        <v>585</v>
      </c>
      <c r="H55" s="706" t="s">
        <v>585</v>
      </c>
      <c r="I55" s="194" t="s">
        <v>585</v>
      </c>
      <c r="J55" s="706" t="s">
        <v>4</v>
      </c>
      <c r="K55" s="192" t="s">
        <v>597</v>
      </c>
    </row>
    <row r="56" spans="1:13" s="191" customFormat="1" ht="34.9" customHeight="1">
      <c r="A56" s="706"/>
      <c r="B56" s="190" t="s">
        <v>306</v>
      </c>
      <c r="C56" s="215" t="s">
        <v>598</v>
      </c>
      <c r="D56" s="192" t="s">
        <v>599</v>
      </c>
      <c r="E56" s="192" t="s">
        <v>600</v>
      </c>
      <c r="F56" s="706" t="s">
        <v>585</v>
      </c>
      <c r="G56" s="706" t="s">
        <v>585</v>
      </c>
      <c r="H56" s="706" t="s">
        <v>585</v>
      </c>
      <c r="I56" s="194" t="s">
        <v>585</v>
      </c>
      <c r="J56" s="706" t="s">
        <v>4</v>
      </c>
      <c r="K56" s="192" t="s">
        <v>601</v>
      </c>
    </row>
    <row r="57" spans="1:13" s="191" customFormat="1" ht="89.25">
      <c r="A57" s="706"/>
      <c r="B57" s="190" t="s">
        <v>306</v>
      </c>
      <c r="C57" s="216" t="s">
        <v>602</v>
      </c>
      <c r="D57" s="192" t="s">
        <v>603</v>
      </c>
      <c r="E57" s="217" t="s">
        <v>604</v>
      </c>
      <c r="F57" s="706" t="s">
        <v>585</v>
      </c>
      <c r="G57" s="706" t="s">
        <v>585</v>
      </c>
      <c r="H57" s="706" t="s">
        <v>585</v>
      </c>
      <c r="I57" s="194" t="s">
        <v>1</v>
      </c>
      <c r="J57" s="706" t="s">
        <v>4</v>
      </c>
      <c r="K57" s="192" t="s">
        <v>605</v>
      </c>
    </row>
    <row r="58" spans="1:13" s="191" customFormat="1" ht="51">
      <c r="A58" s="706"/>
      <c r="B58" s="190" t="s">
        <v>306</v>
      </c>
      <c r="C58" s="216" t="s">
        <v>606</v>
      </c>
      <c r="D58" s="192" t="s">
        <v>603</v>
      </c>
      <c r="E58" s="217" t="s">
        <v>607</v>
      </c>
      <c r="F58" s="706" t="s">
        <v>585</v>
      </c>
      <c r="G58" s="706" t="s">
        <v>585</v>
      </c>
      <c r="H58" s="706" t="s">
        <v>585</v>
      </c>
      <c r="I58" s="194" t="s">
        <v>1</v>
      </c>
      <c r="J58" s="706" t="s">
        <v>4</v>
      </c>
      <c r="K58" s="192" t="s">
        <v>608</v>
      </c>
    </row>
    <row r="59" spans="1:13" s="191" customFormat="1" ht="51">
      <c r="A59" s="706"/>
      <c r="B59" s="190" t="s">
        <v>306</v>
      </c>
      <c r="C59" s="216" t="s">
        <v>609</v>
      </c>
      <c r="D59" s="192" t="s">
        <v>603</v>
      </c>
      <c r="E59" s="217" t="s">
        <v>610</v>
      </c>
      <c r="F59" s="706" t="s">
        <v>585</v>
      </c>
      <c r="G59" s="706" t="s">
        <v>585</v>
      </c>
      <c r="H59" s="706" t="s">
        <v>585</v>
      </c>
      <c r="I59" s="194" t="s">
        <v>1</v>
      </c>
      <c r="J59" s="706" t="s">
        <v>4</v>
      </c>
      <c r="K59" s="192" t="s">
        <v>608</v>
      </c>
    </row>
    <row r="60" spans="1:13" s="191" customFormat="1" ht="51">
      <c r="A60" s="706"/>
      <c r="B60" s="190" t="s">
        <v>306</v>
      </c>
      <c r="C60" s="216" t="s">
        <v>611</v>
      </c>
      <c r="D60" s="192" t="s">
        <v>603</v>
      </c>
      <c r="E60" s="217" t="s">
        <v>612</v>
      </c>
      <c r="F60" s="706" t="s">
        <v>585</v>
      </c>
      <c r="G60" s="706" t="s">
        <v>585</v>
      </c>
      <c r="H60" s="706" t="s">
        <v>585</v>
      </c>
      <c r="I60" s="194" t="s">
        <v>1</v>
      </c>
      <c r="J60" s="706" t="s">
        <v>4</v>
      </c>
      <c r="K60" s="192" t="s">
        <v>608</v>
      </c>
    </row>
    <row r="61" spans="1:13" s="191" customFormat="1" ht="63.75">
      <c r="A61" s="706"/>
      <c r="B61" s="190" t="s">
        <v>306</v>
      </c>
      <c r="C61" s="215" t="s">
        <v>613</v>
      </c>
      <c r="D61" s="192" t="s">
        <v>603</v>
      </c>
      <c r="E61" s="217" t="s">
        <v>614</v>
      </c>
      <c r="F61" s="706" t="s">
        <v>585</v>
      </c>
      <c r="G61" s="706" t="s">
        <v>585</v>
      </c>
      <c r="H61" s="706" t="s">
        <v>585</v>
      </c>
      <c r="I61" s="195" t="s">
        <v>585</v>
      </c>
      <c r="J61" s="706" t="s">
        <v>4</v>
      </c>
      <c r="K61" s="192" t="s">
        <v>615</v>
      </c>
    </row>
    <row r="62" spans="1:13" s="191" customFormat="1" ht="51">
      <c r="A62" s="706"/>
      <c r="B62" s="190" t="s">
        <v>306</v>
      </c>
      <c r="C62" s="215" t="s">
        <v>616</v>
      </c>
      <c r="D62" s="192" t="s">
        <v>603</v>
      </c>
      <c r="E62" s="217" t="s">
        <v>617</v>
      </c>
      <c r="F62" s="706" t="s">
        <v>585</v>
      </c>
      <c r="G62" s="706" t="s">
        <v>585</v>
      </c>
      <c r="H62" s="706" t="s">
        <v>585</v>
      </c>
      <c r="I62" s="195" t="s">
        <v>585</v>
      </c>
      <c r="J62" s="706" t="s">
        <v>4</v>
      </c>
      <c r="K62" s="192" t="s">
        <v>618</v>
      </c>
    </row>
    <row r="63" spans="1:13" s="191" customFormat="1" ht="51">
      <c r="A63" s="706"/>
      <c r="B63" s="190" t="s">
        <v>306</v>
      </c>
      <c r="C63" s="215" t="s">
        <v>619</v>
      </c>
      <c r="D63" s="192" t="s">
        <v>603</v>
      </c>
      <c r="E63" s="217" t="s">
        <v>620</v>
      </c>
      <c r="F63" s="706" t="s">
        <v>585</v>
      </c>
      <c r="G63" s="706" t="s">
        <v>585</v>
      </c>
      <c r="H63" s="706" t="s">
        <v>585</v>
      </c>
      <c r="I63" s="195" t="s">
        <v>585</v>
      </c>
      <c r="J63" s="706" t="s">
        <v>4</v>
      </c>
      <c r="K63" s="192" t="s">
        <v>618</v>
      </c>
    </row>
    <row r="64" spans="1:13" s="191" customFormat="1" ht="51">
      <c r="A64" s="706"/>
      <c r="B64" s="190" t="s">
        <v>306</v>
      </c>
      <c r="C64" s="215" t="s">
        <v>621</v>
      </c>
      <c r="D64" s="192" t="s">
        <v>603</v>
      </c>
      <c r="E64" s="217" t="s">
        <v>610</v>
      </c>
      <c r="F64" s="706" t="s">
        <v>585</v>
      </c>
      <c r="G64" s="706" t="s">
        <v>585</v>
      </c>
      <c r="H64" s="706" t="s">
        <v>585</v>
      </c>
      <c r="I64" s="195" t="s">
        <v>585</v>
      </c>
      <c r="J64" s="706" t="s">
        <v>4</v>
      </c>
      <c r="K64" s="192" t="s">
        <v>618</v>
      </c>
    </row>
    <row r="65" spans="1:11" s="191" customFormat="1" ht="51">
      <c r="A65" s="706"/>
      <c r="B65" s="190" t="s">
        <v>306</v>
      </c>
      <c r="C65" s="215" t="s">
        <v>622</v>
      </c>
      <c r="D65" s="192" t="s">
        <v>603</v>
      </c>
      <c r="E65" s="217" t="s">
        <v>623</v>
      </c>
      <c r="F65" s="706" t="s">
        <v>585</v>
      </c>
      <c r="G65" s="706" t="s">
        <v>585</v>
      </c>
      <c r="H65" s="706" t="s">
        <v>585</v>
      </c>
      <c r="I65" s="195" t="s">
        <v>585</v>
      </c>
      <c r="J65" s="706" t="s">
        <v>4</v>
      </c>
      <c r="K65" s="192" t="s">
        <v>618</v>
      </c>
    </row>
    <row r="66" spans="1:11" s="191" customFormat="1" ht="25.5">
      <c r="A66" s="706"/>
      <c r="B66" s="190" t="s">
        <v>306</v>
      </c>
      <c r="C66" s="215" t="s">
        <v>551</v>
      </c>
      <c r="D66" s="192" t="s">
        <v>550</v>
      </c>
      <c r="E66" s="192" t="s">
        <v>549</v>
      </c>
      <c r="F66" s="706" t="s">
        <v>585</v>
      </c>
      <c r="G66" s="706" t="s">
        <v>585</v>
      </c>
      <c r="H66" s="706" t="s">
        <v>585</v>
      </c>
      <c r="I66" s="194" t="s">
        <v>1</v>
      </c>
      <c r="J66" s="706" t="s">
        <v>1</v>
      </c>
      <c r="K66" s="192" t="s">
        <v>624</v>
      </c>
    </row>
    <row r="67" spans="1:11" s="191" customFormat="1" ht="25.9" customHeight="1">
      <c r="A67" s="706"/>
      <c r="B67" s="190" t="s">
        <v>306</v>
      </c>
      <c r="C67" s="215" t="s">
        <v>625</v>
      </c>
      <c r="D67" s="192" t="s">
        <v>599</v>
      </c>
      <c r="E67" s="217" t="s">
        <v>626</v>
      </c>
      <c r="F67" s="706" t="s">
        <v>585</v>
      </c>
      <c r="G67" s="706" t="s">
        <v>585</v>
      </c>
      <c r="H67" s="706" t="s">
        <v>585</v>
      </c>
      <c r="I67" s="194" t="s">
        <v>3</v>
      </c>
      <c r="J67" s="706" t="s">
        <v>3</v>
      </c>
      <c r="K67" s="192"/>
    </row>
    <row r="68" spans="1:11" s="191" customFormat="1" ht="25.5">
      <c r="A68" s="706"/>
      <c r="B68" s="190" t="s">
        <v>306</v>
      </c>
      <c r="C68" s="215" t="s">
        <v>627</v>
      </c>
      <c r="D68" s="192" t="s">
        <v>550</v>
      </c>
      <c r="E68" s="192" t="s">
        <v>628</v>
      </c>
      <c r="F68" s="706" t="s">
        <v>585</v>
      </c>
      <c r="G68" s="706" t="s">
        <v>585</v>
      </c>
      <c r="H68" s="706" t="s">
        <v>585</v>
      </c>
      <c r="I68" s="194" t="s">
        <v>1</v>
      </c>
      <c r="J68" s="706" t="s">
        <v>1</v>
      </c>
      <c r="K68" s="192" t="s">
        <v>629</v>
      </c>
    </row>
    <row r="69" spans="1:11" s="191" customFormat="1" ht="76.5">
      <c r="A69" s="706"/>
      <c r="B69" s="190" t="s">
        <v>306</v>
      </c>
      <c r="C69" s="218" t="s">
        <v>630</v>
      </c>
      <c r="D69" s="192" t="s">
        <v>631</v>
      </c>
      <c r="E69" s="192"/>
      <c r="F69" s="706" t="s">
        <v>585</v>
      </c>
      <c r="G69" s="706" t="s">
        <v>585</v>
      </c>
      <c r="H69" s="706" t="s">
        <v>585</v>
      </c>
      <c r="I69" s="194" t="s">
        <v>4</v>
      </c>
      <c r="J69" s="706" t="s">
        <v>4</v>
      </c>
      <c r="K69" s="192" t="s">
        <v>632</v>
      </c>
    </row>
    <row r="70" spans="1:11" s="191" customFormat="1" ht="76.5">
      <c r="A70" s="706"/>
      <c r="B70" s="190" t="s">
        <v>306</v>
      </c>
      <c r="C70" s="218" t="s">
        <v>633</v>
      </c>
      <c r="D70" s="192" t="s">
        <v>631</v>
      </c>
      <c r="E70" s="192"/>
      <c r="F70" s="706" t="s">
        <v>585</v>
      </c>
      <c r="G70" s="706" t="s">
        <v>585</v>
      </c>
      <c r="H70" s="706" t="s">
        <v>585</v>
      </c>
      <c r="I70" s="194" t="s">
        <v>4</v>
      </c>
      <c r="J70" s="706" t="s">
        <v>4</v>
      </c>
      <c r="K70" s="192" t="s">
        <v>634</v>
      </c>
    </row>
    <row r="71" spans="1:11" s="191" customFormat="1" ht="76.5">
      <c r="A71" s="706"/>
      <c r="B71" s="190" t="s">
        <v>306</v>
      </c>
      <c r="C71" s="215" t="s">
        <v>635</v>
      </c>
      <c r="D71" s="192" t="s">
        <v>636</v>
      </c>
      <c r="E71" s="192"/>
      <c r="F71" s="706" t="s">
        <v>585</v>
      </c>
      <c r="G71" s="706" t="s">
        <v>585</v>
      </c>
      <c r="H71" s="706" t="s">
        <v>585</v>
      </c>
      <c r="I71" s="194" t="s">
        <v>3</v>
      </c>
      <c r="J71" s="706" t="s">
        <v>3</v>
      </c>
      <c r="K71" s="192" t="s">
        <v>637</v>
      </c>
    </row>
    <row r="72" spans="1:11" s="191" customFormat="1" ht="76.5">
      <c r="A72" s="706"/>
      <c r="B72" s="190" t="s">
        <v>306</v>
      </c>
      <c r="C72" s="215" t="s">
        <v>638</v>
      </c>
      <c r="D72" s="192" t="s">
        <v>208</v>
      </c>
      <c r="E72" s="192"/>
      <c r="F72" s="706" t="s">
        <v>585</v>
      </c>
      <c r="G72" s="706" t="s">
        <v>585</v>
      </c>
      <c r="H72" s="706" t="s">
        <v>585</v>
      </c>
      <c r="I72" s="194" t="s">
        <v>4</v>
      </c>
      <c r="J72" s="706" t="s">
        <v>4</v>
      </c>
      <c r="K72" s="192" t="s">
        <v>639</v>
      </c>
    </row>
    <row r="73" spans="1:11" s="191" customFormat="1" ht="25.9" customHeight="1">
      <c r="A73" s="706"/>
      <c r="B73" s="190" t="s">
        <v>306</v>
      </c>
      <c r="C73" s="215" t="s">
        <v>919</v>
      </c>
      <c r="D73" s="192" t="s">
        <v>276</v>
      </c>
      <c r="E73" s="192"/>
      <c r="F73" s="706" t="s">
        <v>585</v>
      </c>
      <c r="G73" s="706" t="s">
        <v>585</v>
      </c>
      <c r="H73" s="706" t="s">
        <v>585</v>
      </c>
      <c r="I73" s="194" t="s">
        <v>3</v>
      </c>
      <c r="J73" s="706" t="s">
        <v>3</v>
      </c>
      <c r="K73" s="192"/>
    </row>
    <row r="74" spans="1:11" s="191" customFormat="1" ht="25.5">
      <c r="A74" s="706"/>
      <c r="B74" s="190" t="s">
        <v>306</v>
      </c>
      <c r="C74" s="215" t="s">
        <v>640</v>
      </c>
      <c r="D74" s="192" t="s">
        <v>276</v>
      </c>
      <c r="E74" s="192"/>
      <c r="F74" s="706" t="s">
        <v>585</v>
      </c>
      <c r="G74" s="706" t="s">
        <v>585</v>
      </c>
      <c r="H74" s="706" t="s">
        <v>585</v>
      </c>
      <c r="I74" s="194" t="s">
        <v>3</v>
      </c>
      <c r="J74" s="706" t="s">
        <v>3</v>
      </c>
      <c r="K74" s="192" t="s">
        <v>641</v>
      </c>
    </row>
    <row r="75" spans="1:11" s="191" customFormat="1" ht="25.5">
      <c r="A75" s="706"/>
      <c r="B75" s="190" t="s">
        <v>306</v>
      </c>
      <c r="C75" s="215" t="s">
        <v>642</v>
      </c>
      <c r="D75" s="192" t="s">
        <v>603</v>
      </c>
      <c r="E75" s="192"/>
      <c r="F75" s="706" t="s">
        <v>585</v>
      </c>
      <c r="G75" s="706" t="s">
        <v>585</v>
      </c>
      <c r="H75" s="706" t="s">
        <v>585</v>
      </c>
      <c r="I75" s="194" t="s">
        <v>1</v>
      </c>
      <c r="J75" s="706" t="s">
        <v>1</v>
      </c>
      <c r="K75" s="192"/>
    </row>
    <row r="76" spans="1:11" s="191" customFormat="1" ht="38.25">
      <c r="A76" s="706"/>
      <c r="B76" s="190" t="s">
        <v>306</v>
      </c>
      <c r="C76" s="215" t="s">
        <v>643</v>
      </c>
      <c r="D76" s="192" t="s">
        <v>644</v>
      </c>
      <c r="E76" s="192"/>
      <c r="F76" s="706" t="s">
        <v>585</v>
      </c>
      <c r="G76" s="706" t="s">
        <v>585</v>
      </c>
      <c r="H76" s="706" t="s">
        <v>585</v>
      </c>
      <c r="I76" s="194" t="s">
        <v>1</v>
      </c>
      <c r="J76" s="706" t="s">
        <v>1</v>
      </c>
      <c r="K76" s="192" t="s">
        <v>645</v>
      </c>
    </row>
    <row r="77" spans="1:11" s="191" customFormat="1" ht="38.25">
      <c r="A77" s="706"/>
      <c r="B77" s="190" t="s">
        <v>306</v>
      </c>
      <c r="C77" s="215" t="s">
        <v>646</v>
      </c>
      <c r="D77" s="192" t="s">
        <v>647</v>
      </c>
      <c r="E77" s="194"/>
      <c r="F77" s="706" t="s">
        <v>585</v>
      </c>
      <c r="G77" s="706" t="s">
        <v>585</v>
      </c>
      <c r="H77" s="706" t="s">
        <v>585</v>
      </c>
      <c r="I77" s="194" t="s">
        <v>3</v>
      </c>
      <c r="J77" s="706" t="s">
        <v>3</v>
      </c>
      <c r="K77" s="192" t="s">
        <v>648</v>
      </c>
    </row>
    <row r="78" spans="1:11" s="191" customFormat="1" ht="25.5">
      <c r="A78" s="706"/>
      <c r="B78" s="190" t="s">
        <v>306</v>
      </c>
      <c r="C78" s="215" t="s">
        <v>507</v>
      </c>
      <c r="D78" s="192" t="s">
        <v>499</v>
      </c>
      <c r="E78" s="217" t="s">
        <v>235</v>
      </c>
      <c r="F78" s="706" t="s">
        <v>585</v>
      </c>
      <c r="G78" s="706" t="s">
        <v>585</v>
      </c>
      <c r="H78" s="706" t="s">
        <v>585</v>
      </c>
      <c r="I78" s="194" t="s">
        <v>3</v>
      </c>
      <c r="J78" s="706" t="s">
        <v>3</v>
      </c>
      <c r="K78" s="192" t="s">
        <v>498</v>
      </c>
    </row>
    <row r="79" spans="1:11" s="191" customFormat="1" ht="25.5">
      <c r="A79" s="706"/>
      <c r="B79" s="190" t="s">
        <v>306</v>
      </c>
      <c r="C79" s="215" t="s">
        <v>506</v>
      </c>
      <c r="D79" s="192" t="s">
        <v>499</v>
      </c>
      <c r="E79" s="217" t="s">
        <v>235</v>
      </c>
      <c r="F79" s="706" t="s">
        <v>585</v>
      </c>
      <c r="G79" s="706" t="s">
        <v>585</v>
      </c>
      <c r="H79" s="706" t="s">
        <v>585</v>
      </c>
      <c r="I79" s="194" t="s">
        <v>3</v>
      </c>
      <c r="J79" s="706" t="s">
        <v>3</v>
      </c>
      <c r="K79" s="192" t="s">
        <v>498</v>
      </c>
    </row>
    <row r="80" spans="1:11" s="191" customFormat="1" ht="25.5">
      <c r="A80" s="706"/>
      <c r="B80" s="190" t="s">
        <v>306</v>
      </c>
      <c r="C80" s="215" t="s">
        <v>505</v>
      </c>
      <c r="D80" s="192" t="s">
        <v>499</v>
      </c>
      <c r="E80" s="217" t="s">
        <v>235</v>
      </c>
      <c r="F80" s="706" t="s">
        <v>585</v>
      </c>
      <c r="G80" s="706" t="s">
        <v>585</v>
      </c>
      <c r="H80" s="706" t="s">
        <v>585</v>
      </c>
      <c r="I80" s="194" t="s">
        <v>3</v>
      </c>
      <c r="J80" s="706" t="s">
        <v>3</v>
      </c>
      <c r="K80" s="192" t="s">
        <v>498</v>
      </c>
    </row>
    <row r="81" spans="1:11" s="191" customFormat="1" ht="25.5">
      <c r="A81" s="706"/>
      <c r="B81" s="190" t="s">
        <v>306</v>
      </c>
      <c r="C81" s="215" t="s">
        <v>504</v>
      </c>
      <c r="D81" s="192" t="s">
        <v>499</v>
      </c>
      <c r="E81" s="217" t="s">
        <v>235</v>
      </c>
      <c r="F81" s="706" t="s">
        <v>585</v>
      </c>
      <c r="G81" s="706" t="s">
        <v>585</v>
      </c>
      <c r="H81" s="706" t="s">
        <v>585</v>
      </c>
      <c r="I81" s="194" t="s">
        <v>3</v>
      </c>
      <c r="J81" s="706" t="s">
        <v>3</v>
      </c>
      <c r="K81" s="192" t="s">
        <v>498</v>
      </c>
    </row>
    <row r="82" spans="1:11" s="191" customFormat="1" ht="25.5">
      <c r="A82" s="706"/>
      <c r="B82" s="190" t="s">
        <v>306</v>
      </c>
      <c r="C82" s="215" t="s">
        <v>503</v>
      </c>
      <c r="D82" s="192" t="s">
        <v>499</v>
      </c>
      <c r="E82" s="217" t="s">
        <v>235</v>
      </c>
      <c r="F82" s="706" t="s">
        <v>585</v>
      </c>
      <c r="G82" s="706" t="s">
        <v>585</v>
      </c>
      <c r="H82" s="706" t="s">
        <v>585</v>
      </c>
      <c r="I82" s="194" t="s">
        <v>3</v>
      </c>
      <c r="J82" s="706" t="s">
        <v>3</v>
      </c>
      <c r="K82" s="192" t="s">
        <v>498</v>
      </c>
    </row>
    <row r="83" spans="1:11" s="191" customFormat="1" ht="25.5">
      <c r="A83" s="706"/>
      <c r="B83" s="190" t="s">
        <v>306</v>
      </c>
      <c r="C83" s="215" t="s">
        <v>502</v>
      </c>
      <c r="D83" s="192" t="s">
        <v>499</v>
      </c>
      <c r="E83" s="217" t="s">
        <v>235</v>
      </c>
      <c r="F83" s="706" t="s">
        <v>585</v>
      </c>
      <c r="G83" s="706" t="s">
        <v>585</v>
      </c>
      <c r="H83" s="706" t="s">
        <v>585</v>
      </c>
      <c r="I83" s="194" t="s">
        <v>3</v>
      </c>
      <c r="J83" s="706" t="s">
        <v>3</v>
      </c>
      <c r="K83" s="192" t="s">
        <v>498</v>
      </c>
    </row>
    <row r="84" spans="1:11" s="191" customFormat="1" ht="25.5">
      <c r="A84" s="706"/>
      <c r="B84" s="190" t="s">
        <v>306</v>
      </c>
      <c r="C84" s="215" t="s">
        <v>501</v>
      </c>
      <c r="D84" s="192" t="s">
        <v>499</v>
      </c>
      <c r="E84" s="217" t="s">
        <v>235</v>
      </c>
      <c r="F84" s="706" t="s">
        <v>585</v>
      </c>
      <c r="G84" s="706" t="s">
        <v>585</v>
      </c>
      <c r="H84" s="706" t="s">
        <v>585</v>
      </c>
      <c r="I84" s="194" t="s">
        <v>3</v>
      </c>
      <c r="J84" s="706" t="s">
        <v>3</v>
      </c>
      <c r="K84" s="192" t="s">
        <v>498</v>
      </c>
    </row>
    <row r="85" spans="1:11" s="191" customFormat="1" ht="25.5">
      <c r="A85" s="706"/>
      <c r="B85" s="190" t="s">
        <v>306</v>
      </c>
      <c r="C85" s="215" t="s">
        <v>500</v>
      </c>
      <c r="D85" s="192" t="s">
        <v>499</v>
      </c>
      <c r="E85" s="217" t="s">
        <v>235</v>
      </c>
      <c r="F85" s="706" t="s">
        <v>585</v>
      </c>
      <c r="G85" s="706" t="s">
        <v>585</v>
      </c>
      <c r="H85" s="706" t="s">
        <v>585</v>
      </c>
      <c r="I85" s="194" t="s">
        <v>3</v>
      </c>
      <c r="J85" s="706" t="s">
        <v>3</v>
      </c>
      <c r="K85" s="192" t="s">
        <v>498</v>
      </c>
    </row>
    <row r="86" spans="1:11">
      <c r="A86" s="654"/>
      <c r="B86" s="207"/>
      <c r="C86" s="208"/>
      <c r="D86" s="209"/>
      <c r="E86" s="210"/>
      <c r="F86" s="210"/>
      <c r="G86" s="211"/>
      <c r="H86" s="211"/>
      <c r="I86" s="189"/>
      <c r="J86" s="189"/>
      <c r="K86" s="210"/>
    </row>
    <row r="88" spans="1:11">
      <c r="C88" s="21" t="s">
        <v>9</v>
      </c>
    </row>
    <row r="89" spans="1:11" ht="18" customHeight="1">
      <c r="B89" s="706" t="s">
        <v>542</v>
      </c>
      <c r="C89" s="706" t="s">
        <v>91</v>
      </c>
      <c r="D89" s="706"/>
    </row>
    <row r="90" spans="1:11" ht="18" customHeight="1">
      <c r="B90" s="235" t="s">
        <v>497</v>
      </c>
      <c r="C90" s="746" t="s">
        <v>654</v>
      </c>
      <c r="D90" s="746"/>
    </row>
    <row r="91" spans="1:11">
      <c r="B91" s="205"/>
      <c r="C91" s="18"/>
      <c r="D91" s="18" t="s">
        <v>307</v>
      </c>
    </row>
  </sheetData>
  <autoFilter ref="A2:K2" xr:uid="{C52E84B2-9E96-9246-AC0C-1D6E4BFADF83}"/>
  <mergeCells count="2">
    <mergeCell ref="I1:J1"/>
    <mergeCell ref="C90:D90"/>
  </mergeCells>
  <phoneticPr fontId="4" type="noConversion"/>
  <pageMargins left="0.19685039370078741" right="0.19685039370078741" top="0.15748031496062992" bottom="0.15748031496062992" header="0.15748031496062992" footer="0.11811023622047245"/>
  <pageSetup paperSize="9" scale="40" fitToHeight="0" orientation="portrait" horizontalDpi="300" verticalDpi="300" r:id="rId1"/>
  <headerFooter alignWithMargins="0">
    <oddFooter>Page &amp;P&amp;R&amp;A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20">
    <tabColor rgb="FFFF0000"/>
    <pageSetUpPr fitToPage="1"/>
  </sheetPr>
  <dimension ref="A1:L23"/>
  <sheetViews>
    <sheetView showGridLines="0" zoomScale="90" zoomScaleNormal="90" workbookViewId="0">
      <pane xSplit="3" ySplit="2" topLeftCell="D3" activePane="bottomRight" state="frozen"/>
      <selection pane="topRight" activeCell="D1" sqref="D1"/>
      <selection pane="bottomLeft" activeCell="A3" sqref="A3"/>
      <selection pane="bottomRight" activeCell="K5" sqref="K5"/>
    </sheetView>
  </sheetViews>
  <sheetFormatPr baseColWidth="10" defaultColWidth="11" defaultRowHeight="12.75"/>
  <cols>
    <col min="1" max="1" width="7" style="42" customWidth="1"/>
    <col min="2" max="2" width="7" style="191" customWidth="1"/>
    <col min="3" max="4" width="30" style="1" customWidth="1"/>
    <col min="5" max="5" width="35.125" style="1" customWidth="1"/>
    <col min="6" max="8" width="9" style="1" customWidth="1"/>
    <col min="9" max="10" width="9" style="191" customWidth="1"/>
    <col min="11" max="11" width="62.375" style="34" customWidth="1"/>
    <col min="12" max="12" width="11" style="1" customWidth="1"/>
    <col min="13" max="16384" width="11" style="1"/>
  </cols>
  <sheetData>
    <row r="1" spans="1:12" ht="19.899999999999999" customHeight="1">
      <c r="A1" s="706" t="str">
        <f ca="1">VLOOKUP($C$1,Flux!$B$2:$D$30,2,FALSE)</f>
        <v>X</v>
      </c>
      <c r="B1" s="189" t="str">
        <f ca="1">VLOOKUP($C$1,Flux!$B$2:$D$30,3,FALSE)</f>
        <v>X</v>
      </c>
      <c r="C1" s="625" t="str" cm="1">
        <f t="array" aca="1" ref="C1" ca="1">MID(CELL("nomfichier",C1),FIND("]",CELL("nomfichier",C1),1)+1,30)</f>
        <v>Annulation_Acces</v>
      </c>
      <c r="D1" s="5"/>
      <c r="E1" s="5"/>
      <c r="F1" s="706" t="s">
        <v>658</v>
      </c>
      <c r="G1" s="706"/>
      <c r="H1" s="706"/>
      <c r="I1" s="744" t="s">
        <v>525</v>
      </c>
      <c r="J1" s="745"/>
      <c r="K1" s="1"/>
    </row>
    <row r="2" spans="1:12" ht="60" customHeight="1">
      <c r="A2" s="706" t="s">
        <v>884</v>
      </c>
      <c r="B2" s="132" t="s">
        <v>576</v>
      </c>
      <c r="C2" s="10" t="s">
        <v>6</v>
      </c>
      <c r="D2" s="10" t="s">
        <v>5</v>
      </c>
      <c r="E2" s="10" t="s">
        <v>251</v>
      </c>
      <c r="F2" s="706" t="s">
        <v>881</v>
      </c>
      <c r="G2" s="706" t="s">
        <v>882</v>
      </c>
      <c r="H2" s="706" t="s">
        <v>883</v>
      </c>
      <c r="I2" s="219" t="s">
        <v>583</v>
      </c>
      <c r="J2" s="706" t="s">
        <v>584</v>
      </c>
      <c r="K2" s="10" t="s">
        <v>58</v>
      </c>
    </row>
    <row r="3" spans="1:12" ht="153">
      <c r="A3" s="706" t="s">
        <v>306</v>
      </c>
      <c r="B3" s="190" t="s">
        <v>306</v>
      </c>
      <c r="C3" s="4" t="s">
        <v>17</v>
      </c>
      <c r="D3" s="26" t="s">
        <v>289</v>
      </c>
      <c r="E3" s="33" t="s">
        <v>211</v>
      </c>
      <c r="F3" s="706" t="s">
        <v>1</v>
      </c>
      <c r="G3" s="706" t="s">
        <v>1</v>
      </c>
      <c r="H3" s="706" t="s">
        <v>1</v>
      </c>
      <c r="I3" s="221" t="s">
        <v>1</v>
      </c>
      <c r="J3" s="706" t="s">
        <v>1</v>
      </c>
      <c r="K3" s="220" t="s">
        <v>889</v>
      </c>
    </row>
    <row r="4" spans="1:12" ht="28.5" customHeight="1">
      <c r="A4" s="706" t="s">
        <v>306</v>
      </c>
      <c r="B4" s="190"/>
      <c r="C4" s="4" t="s">
        <v>47</v>
      </c>
      <c r="D4" s="16" t="s">
        <v>259</v>
      </c>
      <c r="E4" s="34"/>
      <c r="F4" s="706" t="s">
        <v>3</v>
      </c>
      <c r="G4" s="706" t="s">
        <v>1</v>
      </c>
      <c r="H4" s="706" t="s">
        <v>3</v>
      </c>
      <c r="I4" s="221" t="s">
        <v>585</v>
      </c>
      <c r="J4" s="706" t="s">
        <v>585</v>
      </c>
      <c r="K4" s="16"/>
    </row>
    <row r="5" spans="1:12" ht="63.75">
      <c r="A5" s="706" t="s">
        <v>306</v>
      </c>
      <c r="B5" s="190" t="s">
        <v>306</v>
      </c>
      <c r="C5" s="4" t="s">
        <v>18</v>
      </c>
      <c r="D5" s="26" t="s">
        <v>271</v>
      </c>
      <c r="E5" s="624" t="s">
        <v>662</v>
      </c>
      <c r="F5" s="706" t="s">
        <v>3</v>
      </c>
      <c r="G5" s="706" t="s">
        <v>3</v>
      </c>
      <c r="H5" s="706" t="s">
        <v>3</v>
      </c>
      <c r="I5" s="221" t="s">
        <v>3</v>
      </c>
      <c r="J5" s="706" t="s">
        <v>3</v>
      </c>
      <c r="K5" s="192" t="s">
        <v>1003</v>
      </c>
    </row>
    <row r="6" spans="1:12" ht="165.75">
      <c r="A6" s="706" t="s">
        <v>306</v>
      </c>
      <c r="B6" s="190" t="s">
        <v>306</v>
      </c>
      <c r="C6" s="4" t="s">
        <v>19</v>
      </c>
      <c r="D6" s="26" t="s">
        <v>285</v>
      </c>
      <c r="E6" s="33" t="s">
        <v>237</v>
      </c>
      <c r="F6" s="706" t="s">
        <v>3</v>
      </c>
      <c r="G6" s="706" t="s">
        <v>3</v>
      </c>
      <c r="H6" s="706" t="s">
        <v>3</v>
      </c>
      <c r="I6" s="221" t="s">
        <v>4</v>
      </c>
      <c r="J6" s="706" t="s">
        <v>4</v>
      </c>
      <c r="K6" s="8" t="s">
        <v>891</v>
      </c>
      <c r="L6" s="7"/>
    </row>
    <row r="7" spans="1:12" ht="25.5">
      <c r="A7" s="706" t="s">
        <v>306</v>
      </c>
      <c r="B7" s="190" t="s">
        <v>306</v>
      </c>
      <c r="C7" s="4" t="s">
        <v>25</v>
      </c>
      <c r="D7" s="16" t="s">
        <v>276</v>
      </c>
      <c r="E7" s="33" t="s">
        <v>238</v>
      </c>
      <c r="F7" s="706" t="s">
        <v>1</v>
      </c>
      <c r="G7" s="706" t="s">
        <v>1</v>
      </c>
      <c r="H7" s="706" t="s">
        <v>1</v>
      </c>
      <c r="I7" s="221" t="s">
        <v>1</v>
      </c>
      <c r="J7" s="706" t="s">
        <v>1</v>
      </c>
      <c r="K7" s="24" t="s">
        <v>10</v>
      </c>
    </row>
    <row r="8" spans="1:12">
      <c r="A8" s="706" t="s">
        <v>306</v>
      </c>
      <c r="B8" s="190"/>
      <c r="C8" s="4" t="s">
        <v>86</v>
      </c>
      <c r="D8" s="16" t="s">
        <v>255</v>
      </c>
      <c r="E8" s="16" t="s">
        <v>239</v>
      </c>
      <c r="F8" s="706" t="s">
        <v>1</v>
      </c>
      <c r="G8" s="706" t="s">
        <v>1</v>
      </c>
      <c r="H8" s="706" t="s">
        <v>1</v>
      </c>
      <c r="I8" s="221" t="s">
        <v>585</v>
      </c>
      <c r="J8" s="706" t="s">
        <v>585</v>
      </c>
      <c r="K8" s="16"/>
    </row>
    <row r="9" spans="1:12">
      <c r="A9" s="706" t="s">
        <v>306</v>
      </c>
      <c r="B9" s="190" t="s">
        <v>306</v>
      </c>
      <c r="C9" s="4" t="s">
        <v>11</v>
      </c>
      <c r="D9" s="16" t="s">
        <v>7</v>
      </c>
      <c r="E9" s="33" t="s">
        <v>240</v>
      </c>
      <c r="F9" s="706" t="s">
        <v>3</v>
      </c>
      <c r="G9" s="706" t="s">
        <v>3</v>
      </c>
      <c r="H9" s="706" t="s">
        <v>3</v>
      </c>
      <c r="I9" s="221" t="s">
        <v>3</v>
      </c>
      <c r="J9" s="706" t="s">
        <v>3</v>
      </c>
      <c r="K9" s="4"/>
    </row>
    <row r="10" spans="1:12" s="191" customFormat="1" ht="114.75">
      <c r="A10" s="706" t="s">
        <v>306</v>
      </c>
      <c r="B10" s="190" t="s">
        <v>306</v>
      </c>
      <c r="C10" s="263" t="s">
        <v>510</v>
      </c>
      <c r="D10" s="264" t="s">
        <v>0</v>
      </c>
      <c r="E10" s="265" t="s">
        <v>509</v>
      </c>
      <c r="F10" s="706" t="s">
        <v>1</v>
      </c>
      <c r="G10" s="706" t="s">
        <v>1</v>
      </c>
      <c r="H10" s="706" t="s">
        <v>1</v>
      </c>
      <c r="I10" s="194" t="s">
        <v>1</v>
      </c>
      <c r="J10" s="706" t="s">
        <v>1</v>
      </c>
      <c r="K10" s="227" t="s">
        <v>892</v>
      </c>
    </row>
    <row r="11" spans="1:12" s="159" customFormat="1" ht="38.25">
      <c r="A11" s="706"/>
      <c r="B11" s="190" t="s">
        <v>306</v>
      </c>
      <c r="C11" s="153" t="s">
        <v>30</v>
      </c>
      <c r="D11" s="153" t="s">
        <v>2</v>
      </c>
      <c r="E11" s="153" t="s">
        <v>243</v>
      </c>
      <c r="F11" s="706" t="s">
        <v>585</v>
      </c>
      <c r="G11" s="706" t="s">
        <v>585</v>
      </c>
      <c r="H11" s="706" t="s">
        <v>585</v>
      </c>
      <c r="I11" s="184" t="s">
        <v>1</v>
      </c>
      <c r="J11" s="706" t="s">
        <v>1</v>
      </c>
      <c r="K11" s="225" t="s">
        <v>649</v>
      </c>
    </row>
    <row r="12" spans="1:12" s="159" customFormat="1" ht="124.15" customHeight="1">
      <c r="A12" s="706"/>
      <c r="B12" s="190" t="s">
        <v>306</v>
      </c>
      <c r="C12" s="226" t="s">
        <v>650</v>
      </c>
      <c r="D12" s="153" t="s">
        <v>7</v>
      </c>
      <c r="E12" s="151" t="s">
        <v>651</v>
      </c>
      <c r="F12" s="706" t="s">
        <v>585</v>
      </c>
      <c r="G12" s="706" t="s">
        <v>585</v>
      </c>
      <c r="H12" s="706" t="s">
        <v>585</v>
      </c>
      <c r="I12" s="195" t="s">
        <v>4</v>
      </c>
      <c r="J12" s="706" t="s">
        <v>4</v>
      </c>
      <c r="K12" s="227" t="s">
        <v>652</v>
      </c>
    </row>
    <row r="13" spans="1:12" s="159" customFormat="1" ht="38.25">
      <c r="A13" s="706"/>
      <c r="B13" s="190" t="s">
        <v>306</v>
      </c>
      <c r="C13" s="215" t="s">
        <v>507</v>
      </c>
      <c r="D13" s="192" t="s">
        <v>499</v>
      </c>
      <c r="E13" s="217" t="s">
        <v>235</v>
      </c>
      <c r="F13" s="706" t="s">
        <v>585</v>
      </c>
      <c r="G13" s="706" t="s">
        <v>585</v>
      </c>
      <c r="H13" s="706" t="s">
        <v>585</v>
      </c>
      <c r="I13" s="194" t="s">
        <v>3</v>
      </c>
      <c r="J13" s="706" t="s">
        <v>3</v>
      </c>
      <c r="K13" s="192" t="s">
        <v>498</v>
      </c>
    </row>
    <row r="14" spans="1:12" s="159" customFormat="1" ht="38.25">
      <c r="A14" s="706"/>
      <c r="B14" s="190" t="s">
        <v>306</v>
      </c>
      <c r="C14" s="215" t="s">
        <v>506</v>
      </c>
      <c r="D14" s="192" t="s">
        <v>499</v>
      </c>
      <c r="E14" s="217" t="s">
        <v>235</v>
      </c>
      <c r="F14" s="706" t="s">
        <v>585</v>
      </c>
      <c r="G14" s="706" t="s">
        <v>585</v>
      </c>
      <c r="H14" s="706" t="s">
        <v>585</v>
      </c>
      <c r="I14" s="194" t="s">
        <v>3</v>
      </c>
      <c r="J14" s="706" t="s">
        <v>3</v>
      </c>
      <c r="K14" s="192" t="s">
        <v>498</v>
      </c>
    </row>
    <row r="15" spans="1:12" s="159" customFormat="1" ht="38.25">
      <c r="A15" s="706"/>
      <c r="B15" s="190" t="s">
        <v>306</v>
      </c>
      <c r="C15" s="215" t="s">
        <v>505</v>
      </c>
      <c r="D15" s="192" t="s">
        <v>499</v>
      </c>
      <c r="E15" s="217" t="s">
        <v>235</v>
      </c>
      <c r="F15" s="706" t="s">
        <v>585</v>
      </c>
      <c r="G15" s="706" t="s">
        <v>585</v>
      </c>
      <c r="H15" s="706" t="s">
        <v>585</v>
      </c>
      <c r="I15" s="194" t="s">
        <v>3</v>
      </c>
      <c r="J15" s="706" t="s">
        <v>3</v>
      </c>
      <c r="K15" s="192" t="s">
        <v>498</v>
      </c>
    </row>
    <row r="16" spans="1:12" s="159" customFormat="1" ht="38.25">
      <c r="A16" s="706"/>
      <c r="B16" s="190" t="s">
        <v>306</v>
      </c>
      <c r="C16" s="215" t="s">
        <v>504</v>
      </c>
      <c r="D16" s="192" t="s">
        <v>499</v>
      </c>
      <c r="E16" s="217" t="s">
        <v>235</v>
      </c>
      <c r="F16" s="706" t="s">
        <v>585</v>
      </c>
      <c r="G16" s="706" t="s">
        <v>585</v>
      </c>
      <c r="H16" s="706" t="s">
        <v>585</v>
      </c>
      <c r="I16" s="194" t="s">
        <v>3</v>
      </c>
      <c r="J16" s="706" t="s">
        <v>3</v>
      </c>
      <c r="K16" s="192" t="s">
        <v>498</v>
      </c>
    </row>
    <row r="17" spans="1:11" s="159" customFormat="1" ht="38.25">
      <c r="A17" s="706"/>
      <c r="B17" s="190" t="s">
        <v>306</v>
      </c>
      <c r="C17" s="215" t="s">
        <v>503</v>
      </c>
      <c r="D17" s="192" t="s">
        <v>499</v>
      </c>
      <c r="E17" s="217" t="s">
        <v>235</v>
      </c>
      <c r="F17" s="706" t="s">
        <v>585</v>
      </c>
      <c r="G17" s="706" t="s">
        <v>585</v>
      </c>
      <c r="H17" s="706" t="s">
        <v>585</v>
      </c>
      <c r="I17" s="194" t="s">
        <v>3</v>
      </c>
      <c r="J17" s="706" t="s">
        <v>3</v>
      </c>
      <c r="K17" s="192" t="s">
        <v>498</v>
      </c>
    </row>
    <row r="21" spans="1:11">
      <c r="C21" s="21" t="s">
        <v>9</v>
      </c>
      <c r="D21" s="5"/>
      <c r="E21" s="5"/>
      <c r="G21" s="5"/>
      <c r="H21" s="5"/>
      <c r="I21" s="196"/>
      <c r="J21" s="196"/>
    </row>
    <row r="22" spans="1:11" ht="18" customHeight="1">
      <c r="B22" s="706" t="s">
        <v>542</v>
      </c>
      <c r="C22" s="706" t="s">
        <v>92</v>
      </c>
      <c r="D22" s="706"/>
      <c r="E22" s="5"/>
      <c r="G22" s="5"/>
      <c r="H22" s="5"/>
      <c r="I22" s="196"/>
      <c r="J22" s="196"/>
    </row>
    <row r="23" spans="1:11" ht="18" customHeight="1">
      <c r="B23" s="235" t="s">
        <v>497</v>
      </c>
      <c r="C23" s="746" t="s">
        <v>653</v>
      </c>
      <c r="D23" s="746"/>
    </row>
  </sheetData>
  <autoFilter ref="A2:K2" xr:uid="{BF7559AF-44B0-D04F-8C2B-BC44324E1B8F}"/>
  <mergeCells count="2">
    <mergeCell ref="I1:J1"/>
    <mergeCell ref="C23:D23"/>
  </mergeCells>
  <phoneticPr fontId="4" type="noConversion"/>
  <pageMargins left="0.70866141732283472" right="0.70866141732283472" top="0.74803149606299213" bottom="0.74803149606299213" header="0.31496062992125984" footer="0.31496062992125984"/>
  <pageSetup paperSize="9" scale="48" orientation="landscape"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1">
    <tabColor rgb="FF0070C0"/>
    <pageSetUpPr fitToPage="1"/>
  </sheetPr>
  <dimension ref="A1:K21"/>
  <sheetViews>
    <sheetView showGridLines="0" zoomScale="90" zoomScaleNormal="90" workbookViewId="0">
      <pane xSplit="3" ySplit="2" topLeftCell="D3" activePane="bottomRight" state="frozen"/>
      <selection pane="topRight" activeCell="D1" sqref="D1"/>
      <selection pane="bottomLeft" activeCell="A3" sqref="A3"/>
      <selection pane="bottomRight" activeCell="K5" sqref="K5"/>
    </sheetView>
  </sheetViews>
  <sheetFormatPr baseColWidth="10" defaultColWidth="11" defaultRowHeight="12.75"/>
  <cols>
    <col min="1" max="2" width="7" style="12" customWidth="1"/>
    <col min="3" max="4" width="30" style="13" customWidth="1"/>
    <col min="5" max="5" width="38" style="13" customWidth="1"/>
    <col min="6" max="8" width="9" style="12" customWidth="1"/>
    <col min="9" max="10" width="9" style="234" customWidth="1"/>
    <col min="11" max="11" width="63.125" style="12" customWidth="1"/>
    <col min="12" max="16384" width="11" style="12"/>
  </cols>
  <sheetData>
    <row r="1" spans="1:11" ht="19.899999999999999" customHeight="1">
      <c r="A1" s="706" t="str">
        <f ca="1">VLOOKUP($C$1,Flux!$B$2:$D$30,2,FALSE)</f>
        <v>X</v>
      </c>
      <c r="B1" s="189" t="str">
        <f ca="1">VLOOKUP($C$1,Flux!$B$2:$D$30,3,FALSE)</f>
        <v>X</v>
      </c>
      <c r="C1" s="625" t="str" cm="1">
        <f t="array" aca="1" ref="C1" ca="1">MID(CELL("nomfichier",C1),FIND("]",CELL("nomfichier",C1),1)+1,30)</f>
        <v>CR_Annulation_Acces</v>
      </c>
      <c r="D1" s="5"/>
      <c r="E1" s="5"/>
      <c r="F1" s="706" t="s">
        <v>658</v>
      </c>
      <c r="G1" s="706"/>
      <c r="H1" s="706"/>
      <c r="I1" s="744" t="s">
        <v>525</v>
      </c>
      <c r="J1" s="745"/>
      <c r="K1" s="1"/>
    </row>
    <row r="2" spans="1:11" ht="60" customHeight="1">
      <c r="A2" s="706" t="s">
        <v>884</v>
      </c>
      <c r="B2" s="132" t="s">
        <v>576</v>
      </c>
      <c r="C2" s="10" t="s">
        <v>6</v>
      </c>
      <c r="D2" s="10" t="s">
        <v>5</v>
      </c>
      <c r="E2" s="10" t="s">
        <v>251</v>
      </c>
      <c r="F2" s="706" t="s">
        <v>881</v>
      </c>
      <c r="G2" s="706" t="s">
        <v>882</v>
      </c>
      <c r="H2" s="706" t="s">
        <v>883</v>
      </c>
      <c r="I2" s="219" t="s">
        <v>583</v>
      </c>
      <c r="J2" s="706" t="s">
        <v>584</v>
      </c>
      <c r="K2" s="10" t="s">
        <v>58</v>
      </c>
    </row>
    <row r="3" spans="1:11" s="1" customFormat="1" ht="102">
      <c r="A3" s="706" t="s">
        <v>306</v>
      </c>
      <c r="B3" s="190" t="s">
        <v>306</v>
      </c>
      <c r="C3" s="4" t="s">
        <v>17</v>
      </c>
      <c r="D3" s="26" t="s">
        <v>285</v>
      </c>
      <c r="E3" s="35" t="s">
        <v>211</v>
      </c>
      <c r="F3" s="706" t="s">
        <v>1</v>
      </c>
      <c r="G3" s="706" t="s">
        <v>1</v>
      </c>
      <c r="H3" s="706" t="s">
        <v>1</v>
      </c>
      <c r="I3" s="190" t="s">
        <v>4</v>
      </c>
      <c r="J3" s="706" t="s">
        <v>4</v>
      </c>
      <c r="K3" s="16" t="s">
        <v>893</v>
      </c>
    </row>
    <row r="4" spans="1:11" s="1" customFormat="1" ht="28.5" customHeight="1">
      <c r="A4" s="706" t="s">
        <v>306</v>
      </c>
      <c r="B4" s="194"/>
      <c r="C4" s="8" t="s">
        <v>47</v>
      </c>
      <c r="D4" s="16" t="s">
        <v>270</v>
      </c>
      <c r="E4" s="100"/>
      <c r="F4" s="706" t="s">
        <v>3</v>
      </c>
      <c r="G4" s="706" t="s">
        <v>1</v>
      </c>
      <c r="H4" s="706" t="s">
        <v>3</v>
      </c>
      <c r="I4" s="221" t="s">
        <v>585</v>
      </c>
      <c r="J4" s="706" t="s">
        <v>585</v>
      </c>
      <c r="K4" s="16"/>
    </row>
    <row r="5" spans="1:11" s="1" customFormat="1" ht="63.75">
      <c r="A5" s="706" t="s">
        <v>306</v>
      </c>
      <c r="B5" s="194" t="s">
        <v>306</v>
      </c>
      <c r="C5" s="4" t="s">
        <v>18</v>
      </c>
      <c r="D5" s="26" t="s">
        <v>271</v>
      </c>
      <c r="E5" s="624" t="s">
        <v>662</v>
      </c>
      <c r="F5" s="706" t="s">
        <v>3</v>
      </c>
      <c r="G5" s="706" t="s">
        <v>3</v>
      </c>
      <c r="H5" s="706" t="s">
        <v>3</v>
      </c>
      <c r="I5" s="221" t="s">
        <v>3</v>
      </c>
      <c r="J5" s="706" t="s">
        <v>3</v>
      </c>
      <c r="K5" s="192" t="s">
        <v>1003</v>
      </c>
    </row>
    <row r="6" spans="1:11" ht="153">
      <c r="A6" s="706" t="s">
        <v>306</v>
      </c>
      <c r="B6" s="194" t="s">
        <v>306</v>
      </c>
      <c r="C6" s="4" t="s">
        <v>19</v>
      </c>
      <c r="D6" s="26" t="s">
        <v>285</v>
      </c>
      <c r="E6" s="16" t="s">
        <v>237</v>
      </c>
      <c r="F6" s="706" t="s">
        <v>3</v>
      </c>
      <c r="G6" s="706" t="s">
        <v>3</v>
      </c>
      <c r="H6" s="706" t="s">
        <v>3</v>
      </c>
      <c r="I6" s="221" t="s">
        <v>4</v>
      </c>
      <c r="J6" s="706" t="s">
        <v>4</v>
      </c>
      <c r="K6" s="8" t="s">
        <v>894</v>
      </c>
    </row>
    <row r="7" spans="1:11" ht="25.5">
      <c r="A7" s="706" t="s">
        <v>306</v>
      </c>
      <c r="B7" s="190" t="s">
        <v>306</v>
      </c>
      <c r="C7" s="4" t="s">
        <v>57</v>
      </c>
      <c r="D7" s="16" t="s">
        <v>276</v>
      </c>
      <c r="E7" s="16" t="s">
        <v>238</v>
      </c>
      <c r="F7" s="706" t="s">
        <v>1</v>
      </c>
      <c r="G7" s="706" t="s">
        <v>1</v>
      </c>
      <c r="H7" s="706" t="s">
        <v>1</v>
      </c>
      <c r="I7" s="221" t="s">
        <v>1</v>
      </c>
      <c r="J7" s="706" t="s">
        <v>1</v>
      </c>
      <c r="K7" s="8"/>
    </row>
    <row r="8" spans="1:11">
      <c r="A8" s="706" t="s">
        <v>306</v>
      </c>
      <c r="B8" s="190" t="s">
        <v>306</v>
      </c>
      <c r="C8" s="4" t="s">
        <v>55</v>
      </c>
      <c r="D8" s="16" t="s">
        <v>255</v>
      </c>
      <c r="E8" s="16" t="s">
        <v>241</v>
      </c>
      <c r="F8" s="706" t="s">
        <v>1</v>
      </c>
      <c r="G8" s="706" t="s">
        <v>1</v>
      </c>
      <c r="H8" s="706" t="s">
        <v>1</v>
      </c>
      <c r="I8" s="221" t="s">
        <v>1</v>
      </c>
      <c r="J8" s="706" t="s">
        <v>1</v>
      </c>
      <c r="K8" s="8"/>
    </row>
    <row r="9" spans="1:11" ht="25.5">
      <c r="A9" s="706" t="s">
        <v>306</v>
      </c>
      <c r="B9" s="194" t="s">
        <v>306</v>
      </c>
      <c r="C9" s="4" t="s">
        <v>56</v>
      </c>
      <c r="D9" s="16" t="s">
        <v>277</v>
      </c>
      <c r="E9" s="16" t="s">
        <v>242</v>
      </c>
      <c r="F9" s="706" t="s">
        <v>4</v>
      </c>
      <c r="G9" s="706" t="s">
        <v>278</v>
      </c>
      <c r="H9" s="706" t="s">
        <v>4</v>
      </c>
      <c r="I9" s="221" t="s">
        <v>4</v>
      </c>
      <c r="J9" s="706" t="s">
        <v>4</v>
      </c>
      <c r="K9" s="28" t="s">
        <v>279</v>
      </c>
    </row>
    <row r="10" spans="1:11">
      <c r="A10" s="706" t="s">
        <v>306</v>
      </c>
      <c r="B10" s="190" t="s">
        <v>306</v>
      </c>
      <c r="C10" s="16" t="s">
        <v>30</v>
      </c>
      <c r="D10" s="16" t="s">
        <v>2</v>
      </c>
      <c r="E10" s="16" t="s">
        <v>243</v>
      </c>
      <c r="F10" s="706" t="s">
        <v>1</v>
      </c>
      <c r="G10" s="706" t="s">
        <v>1</v>
      </c>
      <c r="H10" s="706" t="s">
        <v>1</v>
      </c>
      <c r="I10" s="221" t="s">
        <v>1</v>
      </c>
      <c r="J10" s="706" t="s">
        <v>1</v>
      </c>
      <c r="K10" s="8" t="s">
        <v>88</v>
      </c>
    </row>
    <row r="11" spans="1:11" s="233" customFormat="1" ht="114.75">
      <c r="A11" s="706" t="s">
        <v>306</v>
      </c>
      <c r="B11" s="190" t="s">
        <v>306</v>
      </c>
      <c r="C11" s="263" t="s">
        <v>510</v>
      </c>
      <c r="D11" s="264" t="s">
        <v>0</v>
      </c>
      <c r="E11" s="265" t="s">
        <v>509</v>
      </c>
      <c r="F11" s="706" t="s">
        <v>1</v>
      </c>
      <c r="G11" s="706" t="s">
        <v>1</v>
      </c>
      <c r="H11" s="706" t="s">
        <v>1</v>
      </c>
      <c r="I11" s="194" t="s">
        <v>1</v>
      </c>
      <c r="J11" s="706" t="s">
        <v>1</v>
      </c>
      <c r="K11" s="213" t="s">
        <v>895</v>
      </c>
    </row>
    <row r="12" spans="1:11" s="233" customFormat="1" ht="118.9" customHeight="1">
      <c r="A12" s="706"/>
      <c r="B12" s="190" t="s">
        <v>306</v>
      </c>
      <c r="C12" s="226" t="s">
        <v>650</v>
      </c>
      <c r="D12" s="153" t="s">
        <v>7</v>
      </c>
      <c r="E12" s="151" t="s">
        <v>651</v>
      </c>
      <c r="F12" s="706" t="s">
        <v>585</v>
      </c>
      <c r="G12" s="706" t="s">
        <v>585</v>
      </c>
      <c r="H12" s="706" t="s">
        <v>585</v>
      </c>
      <c r="I12" s="195" t="s">
        <v>4</v>
      </c>
      <c r="J12" s="706" t="s">
        <v>4</v>
      </c>
      <c r="K12" s="213" t="s">
        <v>661</v>
      </c>
    </row>
    <row r="13" spans="1:11" s="233" customFormat="1" ht="38.25">
      <c r="A13" s="706"/>
      <c r="B13" s="190" t="s">
        <v>306</v>
      </c>
      <c r="C13" s="215" t="s">
        <v>507</v>
      </c>
      <c r="D13" s="192" t="s">
        <v>499</v>
      </c>
      <c r="E13" s="217" t="s">
        <v>235</v>
      </c>
      <c r="F13" s="706" t="s">
        <v>585</v>
      </c>
      <c r="G13" s="706" t="s">
        <v>585</v>
      </c>
      <c r="H13" s="706" t="s">
        <v>585</v>
      </c>
      <c r="I13" s="194" t="s">
        <v>3</v>
      </c>
      <c r="J13" s="706" t="s">
        <v>3</v>
      </c>
      <c r="K13" s="192" t="s">
        <v>498</v>
      </c>
    </row>
    <row r="14" spans="1:11" s="233" customFormat="1" ht="38.25">
      <c r="A14" s="706"/>
      <c r="B14" s="190" t="s">
        <v>306</v>
      </c>
      <c r="C14" s="215" t="s">
        <v>506</v>
      </c>
      <c r="D14" s="192" t="s">
        <v>499</v>
      </c>
      <c r="E14" s="217" t="s">
        <v>235</v>
      </c>
      <c r="F14" s="706" t="s">
        <v>585</v>
      </c>
      <c r="G14" s="706" t="s">
        <v>585</v>
      </c>
      <c r="H14" s="706" t="s">
        <v>585</v>
      </c>
      <c r="I14" s="194" t="s">
        <v>3</v>
      </c>
      <c r="J14" s="706" t="s">
        <v>3</v>
      </c>
      <c r="K14" s="192" t="s">
        <v>498</v>
      </c>
    </row>
    <row r="15" spans="1:11" s="233" customFormat="1" ht="38.25">
      <c r="A15" s="706"/>
      <c r="B15" s="190" t="s">
        <v>306</v>
      </c>
      <c r="C15" s="215" t="s">
        <v>505</v>
      </c>
      <c r="D15" s="192" t="s">
        <v>499</v>
      </c>
      <c r="E15" s="217" t="s">
        <v>235</v>
      </c>
      <c r="F15" s="706" t="s">
        <v>585</v>
      </c>
      <c r="G15" s="706" t="s">
        <v>585</v>
      </c>
      <c r="H15" s="706" t="s">
        <v>585</v>
      </c>
      <c r="I15" s="194" t="s">
        <v>3</v>
      </c>
      <c r="J15" s="706" t="s">
        <v>3</v>
      </c>
      <c r="K15" s="192" t="s">
        <v>498</v>
      </c>
    </row>
    <row r="16" spans="1:11" s="233" customFormat="1" ht="38.25">
      <c r="A16" s="706"/>
      <c r="B16" s="190" t="s">
        <v>306</v>
      </c>
      <c r="C16" s="215" t="s">
        <v>504</v>
      </c>
      <c r="D16" s="192" t="s">
        <v>499</v>
      </c>
      <c r="E16" s="217" t="s">
        <v>235</v>
      </c>
      <c r="F16" s="706" t="s">
        <v>585</v>
      </c>
      <c r="G16" s="706" t="s">
        <v>585</v>
      </c>
      <c r="H16" s="706" t="s">
        <v>585</v>
      </c>
      <c r="I16" s="194" t="s">
        <v>3</v>
      </c>
      <c r="J16" s="706" t="s">
        <v>3</v>
      </c>
      <c r="K16" s="192" t="s">
        <v>498</v>
      </c>
    </row>
    <row r="17" spans="1:11" s="233" customFormat="1" ht="38.25">
      <c r="A17" s="706"/>
      <c r="B17" s="190" t="s">
        <v>306</v>
      </c>
      <c r="C17" s="215" t="s">
        <v>503</v>
      </c>
      <c r="D17" s="192" t="s">
        <v>499</v>
      </c>
      <c r="E17" s="217" t="s">
        <v>235</v>
      </c>
      <c r="F17" s="706" t="s">
        <v>585</v>
      </c>
      <c r="G17" s="706" t="s">
        <v>585</v>
      </c>
      <c r="H17" s="706" t="s">
        <v>585</v>
      </c>
      <c r="I17" s="194" t="s">
        <v>3</v>
      </c>
      <c r="J17" s="706" t="s">
        <v>3</v>
      </c>
      <c r="K17" s="192" t="s">
        <v>498</v>
      </c>
    </row>
    <row r="19" spans="1:11">
      <c r="C19" s="6" t="s">
        <v>9</v>
      </c>
    </row>
    <row r="20" spans="1:11" ht="19.899999999999999" customHeight="1">
      <c r="B20" s="706" t="s">
        <v>542</v>
      </c>
      <c r="C20" s="706" t="s">
        <v>93</v>
      </c>
      <c r="D20" s="706"/>
    </row>
    <row r="21" spans="1:11" ht="19.899999999999999" customHeight="1">
      <c r="B21" s="254" t="s">
        <v>497</v>
      </c>
      <c r="C21" s="191" t="s">
        <v>663</v>
      </c>
    </row>
  </sheetData>
  <autoFilter ref="A2:K2" xr:uid="{C033226E-74D3-CE4F-AB8C-4F9B372C1CD0}"/>
  <mergeCells count="1">
    <mergeCell ref="I1:J1"/>
  </mergeCells>
  <phoneticPr fontId="4" type="noConversion"/>
  <pageMargins left="0.78740157480314965" right="0.78740157480314965" top="0.98425196850393704" bottom="0.98425196850393704" header="0.51181102362204722" footer="0.51181102362204722"/>
  <pageSetup paperSize="7" scale="42" orientation="landscape" verticalDpi="0" r:id="rId1"/>
  <headerFooter alignWithMargins="0">
    <oddFooter>Page &amp;P&amp;R&amp;A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7">
    <tabColor rgb="FF0070C0"/>
    <pageSetUpPr fitToPage="1"/>
  </sheetPr>
  <dimension ref="A1:I19"/>
  <sheetViews>
    <sheetView zoomScale="90" zoomScaleNormal="90" workbookViewId="0">
      <pane xSplit="3" ySplit="2" topLeftCell="D3" activePane="bottomRight" state="frozen"/>
      <selection pane="topRight" activeCell="D1" sqref="D1"/>
      <selection pane="bottomLeft" activeCell="A3" sqref="A3"/>
      <selection pane="bottomRight"/>
    </sheetView>
  </sheetViews>
  <sheetFormatPr baseColWidth="10" defaultColWidth="11" defaultRowHeight="12.75"/>
  <cols>
    <col min="1" max="1" width="7" style="42" customWidth="1"/>
    <col min="2" max="2" width="7" style="191" customWidth="1"/>
    <col min="3" max="3" width="30" style="1" customWidth="1"/>
    <col min="4" max="5" width="30" style="5" customWidth="1"/>
    <col min="6" max="7" width="9" style="196" customWidth="1"/>
    <col min="8" max="8" width="70.125" style="1" bestFit="1" customWidth="1"/>
    <col min="9" max="9" width="5.5" style="2" customWidth="1"/>
    <col min="10" max="16384" width="11" style="1"/>
  </cols>
  <sheetData>
    <row r="1" spans="1:9">
      <c r="A1" s="706" t="str">
        <f ca="1">VLOOKUP($C$1,Flux!$B$2:$D$30,2,FALSE)</f>
        <v>X</v>
      </c>
      <c r="B1" s="189" t="str">
        <f ca="1">VLOOKUP($C$1,Flux!$B$2:$D$30,3,FALSE)</f>
        <v>X</v>
      </c>
      <c r="C1" s="625" t="str" cm="1">
        <f t="array" aca="1" ref="C1" ca="1">MID(CELL("nomfichier",C1),FIND("]",CELL("nomfichier",C1),1)+1,30)</f>
        <v>AR_Cmd_Acces</v>
      </c>
    </row>
    <row r="2" spans="1:9" ht="54" customHeight="1">
      <c r="A2" s="706" t="s">
        <v>884</v>
      </c>
      <c r="B2" s="132" t="s">
        <v>576</v>
      </c>
      <c r="C2" s="231" t="s">
        <v>6</v>
      </c>
      <c r="D2" s="231" t="s">
        <v>5</v>
      </c>
      <c r="E2" s="232" t="s">
        <v>251</v>
      </c>
      <c r="F2" s="706" t="s">
        <v>659</v>
      </c>
      <c r="G2" s="165" t="s">
        <v>582</v>
      </c>
      <c r="H2" s="232" t="s">
        <v>58</v>
      </c>
    </row>
    <row r="3" spans="1:9" ht="63.75">
      <c r="A3" s="706" t="s">
        <v>306</v>
      </c>
      <c r="B3" s="190" t="s">
        <v>306</v>
      </c>
      <c r="C3" s="4" t="s">
        <v>17</v>
      </c>
      <c r="D3" s="26" t="s">
        <v>285</v>
      </c>
      <c r="E3" s="33" t="s">
        <v>211</v>
      </c>
      <c r="F3" s="706" t="s">
        <v>1</v>
      </c>
      <c r="G3" s="134" t="s">
        <v>1</v>
      </c>
      <c r="H3" s="16" t="s">
        <v>897</v>
      </c>
    </row>
    <row r="4" spans="1:9" ht="89.25">
      <c r="A4" s="706" t="s">
        <v>306</v>
      </c>
      <c r="B4" s="190" t="s">
        <v>306</v>
      </c>
      <c r="C4" s="4" t="s">
        <v>19</v>
      </c>
      <c r="D4" s="26" t="s">
        <v>289</v>
      </c>
      <c r="E4" s="33" t="s">
        <v>237</v>
      </c>
      <c r="F4" s="706" t="s">
        <v>3</v>
      </c>
      <c r="G4" s="134" t="s">
        <v>3</v>
      </c>
      <c r="H4" s="8" t="s">
        <v>896</v>
      </c>
    </row>
    <row r="5" spans="1:9">
      <c r="A5" s="706" t="s">
        <v>306</v>
      </c>
      <c r="B5" s="190" t="s">
        <v>306</v>
      </c>
      <c r="C5" s="4" t="s">
        <v>23</v>
      </c>
      <c r="D5" s="16" t="s">
        <v>255</v>
      </c>
      <c r="E5" s="24" t="s">
        <v>241</v>
      </c>
      <c r="F5" s="706" t="s">
        <v>1</v>
      </c>
      <c r="G5" s="134" t="s">
        <v>1</v>
      </c>
      <c r="H5" s="3"/>
    </row>
    <row r="6" spans="1:9" ht="25.5">
      <c r="A6" s="706" t="s">
        <v>306</v>
      </c>
      <c r="B6" s="190" t="s">
        <v>306</v>
      </c>
      <c r="C6" s="4" t="s">
        <v>24</v>
      </c>
      <c r="D6" s="16" t="s">
        <v>276</v>
      </c>
      <c r="E6" s="33" t="s">
        <v>238</v>
      </c>
      <c r="F6" s="706" t="s">
        <v>1</v>
      </c>
      <c r="G6" s="134" t="s">
        <v>1</v>
      </c>
      <c r="H6" s="3"/>
    </row>
    <row r="7" spans="1:9" ht="92.25" customHeight="1">
      <c r="A7" s="706" t="s">
        <v>306</v>
      </c>
      <c r="B7" s="190" t="s">
        <v>306</v>
      </c>
      <c r="C7" s="8" t="s">
        <v>49</v>
      </c>
      <c r="D7" s="16" t="s">
        <v>254</v>
      </c>
      <c r="E7" s="33" t="s">
        <v>242</v>
      </c>
      <c r="F7" s="706" t="s">
        <v>4</v>
      </c>
      <c r="G7" s="184" t="s">
        <v>4</v>
      </c>
      <c r="H7" s="28" t="s">
        <v>280</v>
      </c>
    </row>
    <row r="8" spans="1:9" s="17" customFormat="1" ht="51">
      <c r="A8" s="706" t="s">
        <v>306</v>
      </c>
      <c r="B8" s="190" t="s">
        <v>306</v>
      </c>
      <c r="C8" s="263" t="s">
        <v>510</v>
      </c>
      <c r="D8" s="264" t="s">
        <v>0</v>
      </c>
      <c r="E8" s="265" t="s">
        <v>509</v>
      </c>
      <c r="F8" s="706" t="s">
        <v>1</v>
      </c>
      <c r="G8" s="194" t="s">
        <v>1</v>
      </c>
      <c r="H8" s="266" t="s">
        <v>655</v>
      </c>
      <c r="I8" s="229"/>
    </row>
    <row r="9" spans="1:9" s="230" customFormat="1" ht="25.5">
      <c r="A9" s="706"/>
      <c r="B9" s="133" t="s">
        <v>306</v>
      </c>
      <c r="C9" s="146" t="s">
        <v>656</v>
      </c>
      <c r="D9" s="145" t="s">
        <v>276</v>
      </c>
      <c r="E9" s="138"/>
      <c r="F9" s="706" t="s">
        <v>585</v>
      </c>
      <c r="G9" s="142" t="s">
        <v>3</v>
      </c>
      <c r="H9" s="147" t="s">
        <v>914</v>
      </c>
    </row>
    <row r="10" spans="1:9" s="230" customFormat="1" ht="51">
      <c r="A10" s="706"/>
      <c r="B10" s="133" t="s">
        <v>306</v>
      </c>
      <c r="C10" s="226" t="s">
        <v>11</v>
      </c>
      <c r="D10" s="153" t="s">
        <v>7</v>
      </c>
      <c r="E10" s="185"/>
      <c r="F10" s="706" t="s">
        <v>585</v>
      </c>
      <c r="G10" s="142" t="s">
        <v>3</v>
      </c>
      <c r="H10" s="147" t="s">
        <v>657</v>
      </c>
    </row>
    <row r="11" spans="1:9" s="230" customFormat="1" ht="25.5">
      <c r="A11" s="706"/>
      <c r="B11" s="190" t="s">
        <v>306</v>
      </c>
      <c r="C11" s="215" t="s">
        <v>507</v>
      </c>
      <c r="D11" s="192" t="s">
        <v>499</v>
      </c>
      <c r="E11" s="217" t="s">
        <v>235</v>
      </c>
      <c r="F11" s="706" t="s">
        <v>585</v>
      </c>
      <c r="G11" s="142" t="s">
        <v>3</v>
      </c>
      <c r="H11" s="192" t="s">
        <v>498</v>
      </c>
    </row>
    <row r="12" spans="1:9" s="230" customFormat="1" ht="25.5">
      <c r="A12" s="706"/>
      <c r="B12" s="190" t="s">
        <v>306</v>
      </c>
      <c r="C12" s="215" t="s">
        <v>506</v>
      </c>
      <c r="D12" s="192" t="s">
        <v>499</v>
      </c>
      <c r="E12" s="217" t="s">
        <v>235</v>
      </c>
      <c r="F12" s="706" t="s">
        <v>585</v>
      </c>
      <c r="G12" s="142" t="s">
        <v>3</v>
      </c>
      <c r="H12" s="192" t="s">
        <v>498</v>
      </c>
    </row>
    <row r="13" spans="1:9">
      <c r="C13" s="12"/>
      <c r="D13" s="222"/>
      <c r="E13" s="223"/>
      <c r="F13" s="224"/>
      <c r="G13" s="224"/>
      <c r="H13" s="228"/>
    </row>
    <row r="17" spans="2:4">
      <c r="C17" s="6" t="s">
        <v>9</v>
      </c>
    </row>
    <row r="18" spans="2:4" ht="18" customHeight="1">
      <c r="B18" s="706" t="s">
        <v>542</v>
      </c>
      <c r="C18" s="706" t="s">
        <v>94</v>
      </c>
      <c r="D18" s="706"/>
    </row>
    <row r="19" spans="2:4" ht="18" customHeight="1">
      <c r="B19" s="235" t="s">
        <v>497</v>
      </c>
      <c r="C19" s="191" t="s">
        <v>660</v>
      </c>
    </row>
  </sheetData>
  <autoFilter ref="A2:H2" xr:uid="{9894B98A-C834-6B4B-B188-CEE864266217}"/>
  <phoneticPr fontId="4" type="noConversion"/>
  <pageMargins left="0.19685039370078741" right="0.78740157480314965" top="0.23622047244094491" bottom="0.98425196850393704" header="0.15748031496062992" footer="0.51181102362204722"/>
  <pageSetup paperSize="9" scale="53" orientation="landscape" verticalDpi="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C625BC-6BAC-CD4E-B052-3453CF6CF829}">
  <sheetPr codeName="Feuil14">
    <tabColor theme="9" tint="-0.499984740745262"/>
  </sheetPr>
  <dimension ref="A1:G24"/>
  <sheetViews>
    <sheetView showGridLines="0" zoomScale="90" zoomScaleNormal="90" workbookViewId="0">
      <pane xSplit="3" ySplit="2" topLeftCell="D3" activePane="bottomRight" state="frozen"/>
      <selection pane="topRight" activeCell="D1" sqref="D1"/>
      <selection pane="bottomLeft" activeCell="A3" sqref="A3"/>
      <selection pane="bottomRight"/>
    </sheetView>
  </sheetViews>
  <sheetFormatPr baseColWidth="10" defaultColWidth="10.875" defaultRowHeight="15.75"/>
  <cols>
    <col min="1" max="1" width="7" style="655" customWidth="1"/>
    <col min="2" max="2" width="7" style="135" customWidth="1"/>
    <col min="3" max="4" width="35" style="124" customWidth="1"/>
    <col min="5" max="5" width="30" style="124" customWidth="1"/>
    <col min="6" max="6" width="9.125" style="135" customWidth="1"/>
    <col min="7" max="7" width="61.375" style="124" customWidth="1"/>
    <col min="8" max="16384" width="10.875" style="124"/>
  </cols>
  <sheetData>
    <row r="1" spans="1:7">
      <c r="A1" s="706" t="str">
        <f ca="1">VLOOKUP($C$1,Flux!$B$2:$D$30,2,FALSE)</f>
        <v>_</v>
      </c>
      <c r="B1" s="189" t="str">
        <f ca="1">VLOOKUP($C$1,Flux!$B$2:$D$30,3,FALSE)</f>
        <v>X</v>
      </c>
      <c r="C1" s="193" t="str" cm="1">
        <f t="array" aca="1" ref="C1" ca="1">MID(CELL("nomfichier",C1),FIND("]",CELL("nomfichier",C1),1)+1,30)</f>
        <v>RDV_Cmd_Acces</v>
      </c>
      <c r="D1" s="126"/>
      <c r="E1" s="126"/>
      <c r="F1" s="140"/>
      <c r="G1" s="126"/>
    </row>
    <row r="2" spans="1:7" ht="55.9" customHeight="1">
      <c r="A2" s="706" t="s">
        <v>884</v>
      </c>
      <c r="B2" s="132" t="s">
        <v>576</v>
      </c>
      <c r="C2" s="257" t="s">
        <v>6</v>
      </c>
      <c r="D2" s="257" t="s">
        <v>5</v>
      </c>
      <c r="E2" s="236" t="s">
        <v>251</v>
      </c>
      <c r="F2" s="236" t="s">
        <v>525</v>
      </c>
      <c r="G2" s="236" t="s">
        <v>58</v>
      </c>
    </row>
    <row r="3" spans="1:7" ht="76.5">
      <c r="A3" s="706"/>
      <c r="B3" s="133" t="s">
        <v>306</v>
      </c>
      <c r="C3" s="136" t="s">
        <v>17</v>
      </c>
      <c r="D3" s="242" t="s">
        <v>285</v>
      </c>
      <c r="E3" s="138" t="s">
        <v>211</v>
      </c>
      <c r="F3" s="133" t="s">
        <v>1</v>
      </c>
      <c r="G3" s="137" t="s">
        <v>524</v>
      </c>
    </row>
    <row r="4" spans="1:7" ht="102">
      <c r="A4" s="706"/>
      <c r="B4" s="133" t="s">
        <v>306</v>
      </c>
      <c r="C4" s="136" t="s">
        <v>19</v>
      </c>
      <c r="D4" s="242" t="s">
        <v>285</v>
      </c>
      <c r="E4" s="138" t="s">
        <v>237</v>
      </c>
      <c r="F4" s="133" t="s">
        <v>1</v>
      </c>
      <c r="G4" s="139" t="s">
        <v>523</v>
      </c>
    </row>
    <row r="5" spans="1:7" ht="34.15" customHeight="1">
      <c r="A5" s="706"/>
      <c r="B5" s="133" t="s">
        <v>306</v>
      </c>
      <c r="C5" s="136" t="s">
        <v>522</v>
      </c>
      <c r="D5" s="243" t="s">
        <v>276</v>
      </c>
      <c r="E5" s="138" t="s">
        <v>238</v>
      </c>
      <c r="F5" s="133" t="s">
        <v>1</v>
      </c>
      <c r="G5" s="136"/>
    </row>
    <row r="6" spans="1:7" ht="36" customHeight="1">
      <c r="A6" s="706"/>
      <c r="B6" s="133" t="s">
        <v>306</v>
      </c>
      <c r="C6" s="146" t="s">
        <v>521</v>
      </c>
      <c r="D6" s="242" t="s">
        <v>520</v>
      </c>
      <c r="E6" s="137" t="s">
        <v>519</v>
      </c>
      <c r="F6" s="142" t="s">
        <v>1</v>
      </c>
      <c r="G6" s="147" t="s">
        <v>518</v>
      </c>
    </row>
    <row r="7" spans="1:7" ht="369.75">
      <c r="A7" s="706"/>
      <c r="B7" s="133" t="s">
        <v>306</v>
      </c>
      <c r="C7" s="148" t="s">
        <v>517</v>
      </c>
      <c r="D7" s="242" t="s">
        <v>516</v>
      </c>
      <c r="E7" s="149" t="s">
        <v>515</v>
      </c>
      <c r="F7" s="133" t="s">
        <v>1</v>
      </c>
      <c r="G7" s="149" t="s">
        <v>514</v>
      </c>
    </row>
    <row r="8" spans="1:7" ht="76.5">
      <c r="A8" s="706"/>
      <c r="B8" s="134" t="s">
        <v>306</v>
      </c>
      <c r="C8" s="150" t="s">
        <v>47</v>
      </c>
      <c r="D8" s="244" t="s">
        <v>270</v>
      </c>
      <c r="E8" s="151"/>
      <c r="F8" s="143" t="s">
        <v>4</v>
      </c>
      <c r="G8" s="151" t="s">
        <v>513</v>
      </c>
    </row>
    <row r="9" spans="1:7" ht="38.25">
      <c r="A9" s="706"/>
      <c r="B9" s="133" t="s">
        <v>306</v>
      </c>
      <c r="C9" s="146" t="s">
        <v>512</v>
      </c>
      <c r="D9" s="242" t="s">
        <v>276</v>
      </c>
      <c r="E9" s="138"/>
      <c r="F9" s="142" t="s">
        <v>4</v>
      </c>
      <c r="G9" s="147" t="s">
        <v>511</v>
      </c>
    </row>
    <row r="10" spans="1:7" ht="51">
      <c r="A10" s="706"/>
      <c r="B10" s="133" t="s">
        <v>306</v>
      </c>
      <c r="C10" s="146" t="s">
        <v>656</v>
      </c>
      <c r="D10" s="243" t="s">
        <v>276</v>
      </c>
      <c r="E10" s="138"/>
      <c r="F10" s="142" t="s">
        <v>3</v>
      </c>
      <c r="G10" s="147" t="s">
        <v>913</v>
      </c>
    </row>
    <row r="11" spans="1:7" ht="63.75">
      <c r="A11" s="706"/>
      <c r="B11" s="134" t="s">
        <v>306</v>
      </c>
      <c r="C11" s="245" t="s">
        <v>510</v>
      </c>
      <c r="D11" s="244" t="s">
        <v>0</v>
      </c>
      <c r="E11" s="153" t="s">
        <v>509</v>
      </c>
      <c r="F11" s="143" t="s">
        <v>1</v>
      </c>
      <c r="G11" s="154" t="s">
        <v>508</v>
      </c>
    </row>
    <row r="12" spans="1:7">
      <c r="A12" s="706"/>
      <c r="B12" s="133" t="s">
        <v>306</v>
      </c>
      <c r="C12" s="147" t="s">
        <v>11</v>
      </c>
      <c r="D12" s="243" t="s">
        <v>7</v>
      </c>
      <c r="E12" s="138"/>
      <c r="F12" s="144" t="s">
        <v>3</v>
      </c>
      <c r="G12" s="155"/>
    </row>
    <row r="13" spans="1:7" ht="38.25">
      <c r="A13" s="706"/>
      <c r="B13" s="133" t="s">
        <v>306</v>
      </c>
      <c r="C13" s="150" t="s">
        <v>507</v>
      </c>
      <c r="D13" s="244" t="s">
        <v>499</v>
      </c>
      <c r="E13" s="157" t="s">
        <v>235</v>
      </c>
      <c r="F13" s="133" t="s">
        <v>3</v>
      </c>
      <c r="G13" s="151" t="s">
        <v>498</v>
      </c>
    </row>
    <row r="14" spans="1:7" ht="38.25">
      <c r="A14" s="706"/>
      <c r="B14" s="133" t="s">
        <v>306</v>
      </c>
      <c r="C14" s="150" t="s">
        <v>506</v>
      </c>
      <c r="D14" s="244" t="s">
        <v>499</v>
      </c>
      <c r="E14" s="157" t="s">
        <v>235</v>
      </c>
      <c r="F14" s="133" t="s">
        <v>3</v>
      </c>
      <c r="G14" s="151" t="s">
        <v>498</v>
      </c>
    </row>
    <row r="15" spans="1:7" ht="38.25">
      <c r="A15" s="706"/>
      <c r="B15" s="133" t="s">
        <v>306</v>
      </c>
      <c r="C15" s="150" t="s">
        <v>505</v>
      </c>
      <c r="D15" s="244" t="s">
        <v>499</v>
      </c>
      <c r="E15" s="157" t="s">
        <v>235</v>
      </c>
      <c r="F15" s="133" t="s">
        <v>3</v>
      </c>
      <c r="G15" s="151" t="s">
        <v>498</v>
      </c>
    </row>
    <row r="16" spans="1:7" ht="38.25">
      <c r="A16" s="706"/>
      <c r="B16" s="133" t="s">
        <v>306</v>
      </c>
      <c r="C16" s="150" t="s">
        <v>504</v>
      </c>
      <c r="D16" s="244" t="s">
        <v>499</v>
      </c>
      <c r="E16" s="157" t="s">
        <v>235</v>
      </c>
      <c r="F16" s="133" t="s">
        <v>3</v>
      </c>
      <c r="G16" s="151" t="s">
        <v>498</v>
      </c>
    </row>
    <row r="17" spans="1:7" ht="38.25">
      <c r="A17" s="706"/>
      <c r="B17" s="133" t="s">
        <v>306</v>
      </c>
      <c r="C17" s="150" t="s">
        <v>503</v>
      </c>
      <c r="D17" s="244" t="s">
        <v>499</v>
      </c>
      <c r="E17" s="157" t="s">
        <v>235</v>
      </c>
      <c r="F17" s="133" t="s">
        <v>3</v>
      </c>
      <c r="G17" s="151" t="s">
        <v>498</v>
      </c>
    </row>
    <row r="18" spans="1:7" ht="38.25">
      <c r="A18" s="706"/>
      <c r="B18" s="133" t="s">
        <v>306</v>
      </c>
      <c r="C18" s="150" t="s">
        <v>502</v>
      </c>
      <c r="D18" s="244" t="s">
        <v>499</v>
      </c>
      <c r="E18" s="157" t="s">
        <v>235</v>
      </c>
      <c r="F18" s="133" t="s">
        <v>3</v>
      </c>
      <c r="G18" s="151" t="s">
        <v>498</v>
      </c>
    </row>
    <row r="19" spans="1:7" ht="38.25">
      <c r="A19" s="706"/>
      <c r="B19" s="133" t="s">
        <v>306</v>
      </c>
      <c r="C19" s="150" t="s">
        <v>501</v>
      </c>
      <c r="D19" s="244" t="s">
        <v>499</v>
      </c>
      <c r="E19" s="157" t="s">
        <v>235</v>
      </c>
      <c r="F19" s="133" t="s">
        <v>3</v>
      </c>
      <c r="G19" s="151" t="s">
        <v>498</v>
      </c>
    </row>
    <row r="20" spans="1:7" ht="38.25">
      <c r="A20" s="706"/>
      <c r="B20" s="133" t="s">
        <v>306</v>
      </c>
      <c r="C20" s="150" t="s">
        <v>500</v>
      </c>
      <c r="D20" s="244" t="s">
        <v>499</v>
      </c>
      <c r="E20" s="157" t="s">
        <v>235</v>
      </c>
      <c r="F20" s="133" t="s">
        <v>3</v>
      </c>
      <c r="G20" s="151" t="s">
        <v>498</v>
      </c>
    </row>
    <row r="23" spans="1:7">
      <c r="C23" s="240" t="s">
        <v>9</v>
      </c>
      <c r="D23" s="241"/>
    </row>
    <row r="24" spans="1:7">
      <c r="B24" s="255" t="s">
        <v>497</v>
      </c>
      <c r="C24" s="171" t="s">
        <v>577</v>
      </c>
      <c r="D24" s="241"/>
      <c r="F24" s="158"/>
    </row>
  </sheetData>
  <autoFilter ref="A2:G2" xr:uid="{68CC1A34-4C1E-E043-A586-68AEBEA8D415}"/>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16</vt:i4>
      </vt:variant>
      <vt:variant>
        <vt:lpstr>Plages nommées</vt:lpstr>
      </vt:variant>
      <vt:variant>
        <vt:i4>9</vt:i4>
      </vt:variant>
    </vt:vector>
  </HeadingPairs>
  <TitlesOfParts>
    <vt:vector size="25" baseType="lpstr">
      <vt:lpstr> Version</vt:lpstr>
      <vt:lpstr>Flux</vt:lpstr>
      <vt:lpstr>Codification - type KO</vt:lpstr>
      <vt:lpstr>Jalons FTTE - type KO</vt:lpstr>
      <vt:lpstr>Cmd_Acces</vt:lpstr>
      <vt:lpstr>Annulation_Acces</vt:lpstr>
      <vt:lpstr>CR_Annulation_Acces</vt:lpstr>
      <vt:lpstr>AR_Cmd_Acces</vt:lpstr>
      <vt:lpstr>RDV_Cmd_Acces</vt:lpstr>
      <vt:lpstr>Cr_VT_Cmd_Acces</vt:lpstr>
      <vt:lpstr>TVX_Cmd_Acces</vt:lpstr>
      <vt:lpstr>Mess_OI_Cmd_Acces</vt:lpstr>
      <vt:lpstr>Mess_OC_Cmd_Acces</vt:lpstr>
      <vt:lpstr>Cr_MAD_Ligne</vt:lpstr>
      <vt:lpstr>Notif_Racc_KO</vt:lpstr>
      <vt:lpstr>Notif_Ecrasement</vt:lpstr>
      <vt:lpstr>Annulation_Acces!Zone_d_impression</vt:lpstr>
      <vt:lpstr>AR_Cmd_Acces!Zone_d_impression</vt:lpstr>
      <vt:lpstr>Cmd_Acces!Zone_d_impression</vt:lpstr>
      <vt:lpstr>CR_Annulation_Acces!Zone_d_impression</vt:lpstr>
      <vt:lpstr>Cr_MAD_Ligne!Zone_d_impression</vt:lpstr>
      <vt:lpstr>Mess_OC_Cmd_Acces!Zone_d_impression</vt:lpstr>
      <vt:lpstr>Mess_OI_Cmd_Acces!Zone_d_impression</vt:lpstr>
      <vt:lpstr>Notif_Ecrasement!Zone_d_impression</vt:lpstr>
      <vt:lpstr>Notif_Racc_KO!Zone_d_impression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2024-05-14T07:46:50Z</dcterms:created>
  <dcterms:modified xsi:type="dcterms:W3CDTF">2024-05-14T07:47:03Z</dcterms:modified>
</cp:coreProperties>
</file>